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152.184.200\70_事務部\01.企画課関係\契約情報の公表\R7年度\"/>
    </mc:Choice>
  </mc:AlternateContent>
  <xr:revisionPtr revIDLastSave="0" documentId="13_ncr:1_{10BBACA6-B15B-46CE-AE8E-392FE39E2E4D}" xr6:coauthVersionLast="47" xr6:coauthVersionMax="47" xr10:uidLastSave="{00000000-0000-0000-0000-000000000000}"/>
  <bookViews>
    <workbookView xWindow="-120" yWindow="-120" windowWidth="24240" windowHeight="13020" tabRatio="599" activeTab="3"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'競争入札（工事）'!$B$6:$N$13</definedName>
    <definedName name="_xlnm._FilterDatabase" localSheetId="1" hidden="1">'競争入札（物品役務等）'!$A$6:$P$79</definedName>
    <definedName name="_xlnm._FilterDatabase" localSheetId="2" hidden="1">'随意契約（工事）'!$B$6:$N$12</definedName>
    <definedName name="_xlnm._FilterDatabase" localSheetId="3" hidden="1">'随意契約（物品役務等）'!$A$6:$N$6</definedName>
    <definedName name="_xlnm.Print_Area" localSheetId="0">'競争入札（工事）'!$A$1:$N$13</definedName>
    <definedName name="_xlnm.Print_Area" localSheetId="1">'競争入札（物品役務等）'!$A$1:$N$79</definedName>
    <definedName name="_xlnm.Print_Area" localSheetId="2">'随意契約（工事）'!$A$1:$N$12</definedName>
    <definedName name="_xlnm.Print_Area" localSheetId="3">'随意契約（物品役務等）'!$A$1:$N$54</definedName>
    <definedName name="_xlnm.Print_Titles" localSheetId="0">'競争入札（工事）'!$1:$6</definedName>
    <definedName name="_xlnm.Print_Titles" localSheetId="1">'競争入札（物品役務等）'!$1:$6</definedName>
    <definedName name="_xlnm.Print_Titles" localSheetId="2">'随意契約（工事）'!$1:$6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5" i="2" l="1"/>
  <c r="P75" i="2"/>
  <c r="Q75" i="2"/>
  <c r="Q7" i="1"/>
  <c r="P7" i="1"/>
  <c r="O7" i="1"/>
  <c r="O51" i="4"/>
  <c r="P51" i="4"/>
  <c r="Q51" i="4"/>
  <c r="O74" i="2"/>
  <c r="Q74" i="2" s="1"/>
  <c r="O73" i="2"/>
  <c r="Q73" i="2" s="1"/>
  <c r="O72" i="2"/>
  <c r="Q72" i="2" s="1"/>
  <c r="O71" i="2"/>
  <c r="Q71" i="2" s="1"/>
  <c r="O70" i="2"/>
  <c r="Q70" i="2" s="1"/>
  <c r="O8" i="1"/>
  <c r="Q8" i="1" s="1"/>
  <c r="O47" i="4"/>
  <c r="P47" i="4" s="1"/>
  <c r="O69" i="2"/>
  <c r="P69" i="2" s="1"/>
  <c r="O68" i="2"/>
  <c r="Q68" i="2" s="1"/>
  <c r="P71" i="2" l="1"/>
  <c r="P73" i="2"/>
  <c r="P68" i="2"/>
  <c r="P72" i="2"/>
  <c r="P70" i="2"/>
  <c r="P74" i="2"/>
  <c r="P8" i="1"/>
  <c r="Q47" i="4"/>
  <c r="Q69" i="2"/>
  <c r="O67" i="2"/>
  <c r="Q67" i="2" s="1"/>
  <c r="O66" i="2"/>
  <c r="Q66" i="2" s="1"/>
  <c r="O65" i="2"/>
  <c r="P65" i="2" s="1"/>
  <c r="O64" i="2"/>
  <c r="Q64" i="2" s="1"/>
  <c r="O63" i="2"/>
  <c r="Q63" i="2" s="1"/>
  <c r="O62" i="2"/>
  <c r="Q62" i="2" s="1"/>
  <c r="O48" i="4"/>
  <c r="P48" i="4" s="1"/>
  <c r="O61" i="2"/>
  <c r="Q61" i="2" s="1"/>
  <c r="O50" i="4"/>
  <c r="P50" i="4" s="1"/>
  <c r="O49" i="4"/>
  <c r="P49" i="4" s="1"/>
  <c r="O46" i="4"/>
  <c r="Q46" i="4" s="1"/>
  <c r="O60" i="2"/>
  <c r="P60" i="2" s="1"/>
  <c r="O59" i="2"/>
  <c r="Q59" i="2" s="1"/>
  <c r="O58" i="2"/>
  <c r="Q58" i="2" s="1"/>
  <c r="O57" i="2"/>
  <c r="Q57" i="2" s="1"/>
  <c r="O56" i="2"/>
  <c r="Q56" i="2" s="1"/>
  <c r="O55" i="2"/>
  <c r="Q55" i="2" s="1"/>
  <c r="Q54" i="2"/>
  <c r="P54" i="2"/>
  <c r="Q53" i="2"/>
  <c r="P53" i="2"/>
  <c r="Q52" i="2"/>
  <c r="P52" i="2"/>
  <c r="Q51" i="2"/>
  <c r="P51" i="2"/>
  <c r="Q50" i="2"/>
  <c r="P50" i="2"/>
  <c r="Q49" i="2"/>
  <c r="P49" i="2"/>
  <c r="O44" i="2"/>
  <c r="P44" i="2" s="1"/>
  <c r="O43" i="2"/>
  <c r="Q43" i="2" s="1"/>
  <c r="O42" i="2"/>
  <c r="Q42" i="2" s="1"/>
  <c r="O41" i="2"/>
  <c r="P41" i="2" s="1"/>
  <c r="O39" i="2"/>
  <c r="Q39" i="2" s="1"/>
  <c r="O42" i="4"/>
  <c r="Q42" i="4" s="1"/>
  <c r="O47" i="2"/>
  <c r="P47" i="2" s="1"/>
  <c r="O45" i="2"/>
  <c r="Q45" i="2" s="1"/>
  <c r="O46" i="2"/>
  <c r="P46" i="2" s="1"/>
  <c r="O48" i="2"/>
  <c r="Q48" i="2" s="1"/>
  <c r="O45" i="4"/>
  <c r="P45" i="4" s="1"/>
  <c r="O8" i="3"/>
  <c r="Q8" i="3" s="1"/>
  <c r="O7" i="3"/>
  <c r="Q7" i="3" s="1"/>
  <c r="O44" i="4"/>
  <c r="Q44" i="4" s="1"/>
  <c r="O43" i="4"/>
  <c r="Q43" i="4" s="1"/>
  <c r="O41" i="4"/>
  <c r="Q41" i="4" s="1"/>
  <c r="O40" i="4"/>
  <c r="Q40" i="4" s="1"/>
  <c r="O39" i="4"/>
  <c r="P39" i="4" s="1"/>
  <c r="O38" i="4"/>
  <c r="Q38" i="4" s="1"/>
  <c r="P32" i="4"/>
  <c r="Q32" i="4"/>
  <c r="P35" i="4"/>
  <c r="Q35" i="4"/>
  <c r="P36" i="4"/>
  <c r="Q36" i="4"/>
  <c r="P37" i="4"/>
  <c r="Q37" i="4"/>
  <c r="O40" i="2"/>
  <c r="Q40" i="2" s="1"/>
  <c r="Q34" i="4"/>
  <c r="P34" i="4"/>
  <c r="P24" i="4"/>
  <c r="Q24" i="4"/>
  <c r="P25" i="4"/>
  <c r="Q25" i="4"/>
  <c r="P26" i="4"/>
  <c r="Q26" i="4"/>
  <c r="P27" i="4"/>
  <c r="Q27" i="4"/>
  <c r="P28" i="4"/>
  <c r="Q28" i="4"/>
  <c r="P30" i="4"/>
  <c r="Q30" i="4"/>
  <c r="P31" i="4"/>
  <c r="Q31" i="4"/>
  <c r="P33" i="4"/>
  <c r="Q33" i="4"/>
  <c r="P35" i="2"/>
  <c r="Q35" i="2"/>
  <c r="P31" i="2"/>
  <c r="Q31" i="2"/>
  <c r="P32" i="2"/>
  <c r="Q32" i="2"/>
  <c r="P33" i="2"/>
  <c r="Q33" i="2"/>
  <c r="P34" i="2"/>
  <c r="Q34" i="2"/>
  <c r="P36" i="2"/>
  <c r="Q36" i="2"/>
  <c r="O23" i="4"/>
  <c r="Q23" i="4" s="1"/>
  <c r="O37" i="2"/>
  <c r="Q37" i="2" s="1"/>
  <c r="O38" i="2"/>
  <c r="P38" i="2" s="1"/>
  <c r="Q29" i="4"/>
  <c r="O30" i="2"/>
  <c r="P30" i="2" s="1"/>
  <c r="O18" i="4"/>
  <c r="Q18" i="4" s="1"/>
  <c r="O19" i="4"/>
  <c r="Q19" i="4" s="1"/>
  <c r="O21" i="4"/>
  <c r="Q21" i="4" s="1"/>
  <c r="O22" i="4"/>
  <c r="Q22" i="4" s="1"/>
  <c r="O20" i="4"/>
  <c r="Q20" i="4" s="1"/>
  <c r="O17" i="4"/>
  <c r="Q17" i="4" s="1"/>
  <c r="O26" i="2"/>
  <c r="P26" i="2" s="1"/>
  <c r="O27" i="2"/>
  <c r="P27" i="2" s="1"/>
  <c r="O28" i="2"/>
  <c r="P28" i="2" s="1"/>
  <c r="O15" i="4"/>
  <c r="Q15" i="4" s="1"/>
  <c r="O16" i="4"/>
  <c r="Q16" i="4" s="1"/>
  <c r="O14" i="4"/>
  <c r="P14" i="4" s="1"/>
  <c r="O25" i="2"/>
  <c r="P25" i="2" s="1"/>
  <c r="O23" i="2"/>
  <c r="P23" i="2" s="1"/>
  <c r="O24" i="2"/>
  <c r="Q24" i="2" s="1"/>
  <c r="O29" i="2"/>
  <c r="P29" i="2" s="1"/>
  <c r="O22" i="2"/>
  <c r="Q22" i="2" s="1"/>
  <c r="O8" i="4"/>
  <c r="P8" i="4" s="1"/>
  <c r="O11" i="4"/>
  <c r="P11" i="4" s="1"/>
  <c r="O10" i="4"/>
  <c r="P10" i="4" s="1"/>
  <c r="O12" i="4"/>
  <c r="P12" i="4" s="1"/>
  <c r="O13" i="4"/>
  <c r="P13" i="4" s="1"/>
  <c r="O7" i="4"/>
  <c r="Q7" i="4" s="1"/>
  <c r="P61" i="2" l="1"/>
  <c r="Q48" i="4"/>
  <c r="P63" i="2"/>
  <c r="P67" i="2"/>
  <c r="P64" i="2"/>
  <c r="Q65" i="2"/>
  <c r="P62" i="2"/>
  <c r="P66" i="2"/>
  <c r="Q50" i="4"/>
  <c r="Q49" i="4"/>
  <c r="P46" i="4"/>
  <c r="Q60" i="2"/>
  <c r="P58" i="2"/>
  <c r="P56" i="2"/>
  <c r="P57" i="2"/>
  <c r="P55" i="2"/>
  <c r="P59" i="2"/>
  <c r="Q46" i="2"/>
  <c r="P48" i="2"/>
  <c r="Q44" i="2"/>
  <c r="P42" i="2"/>
  <c r="Q41" i="2"/>
  <c r="P43" i="2"/>
  <c r="Q47" i="2"/>
  <c r="P45" i="2"/>
  <c r="P39" i="2"/>
  <c r="P42" i="4"/>
  <c r="Q45" i="4"/>
  <c r="P8" i="3"/>
  <c r="P7" i="3"/>
  <c r="P44" i="4"/>
  <c r="P43" i="4"/>
  <c r="P40" i="2"/>
  <c r="P41" i="4"/>
  <c r="P40" i="4"/>
  <c r="Q39" i="4"/>
  <c r="P38" i="4"/>
  <c r="Q38" i="2"/>
  <c r="P23" i="4"/>
  <c r="P37" i="2"/>
  <c r="P29" i="4"/>
  <c r="Q30" i="2"/>
  <c r="Q27" i="2"/>
  <c r="Q28" i="2"/>
  <c r="Q26" i="2"/>
  <c r="P18" i="4"/>
  <c r="P19" i="4"/>
  <c r="P21" i="4"/>
  <c r="P22" i="4"/>
  <c r="P20" i="4"/>
  <c r="P17" i="4"/>
  <c r="Q25" i="2"/>
  <c r="P24" i="2"/>
  <c r="P22" i="2"/>
  <c r="P15" i="4"/>
  <c r="Q10" i="4"/>
  <c r="Q11" i="4"/>
  <c r="P16" i="4"/>
  <c r="Q14" i="4"/>
  <c r="Q29" i="2"/>
  <c r="Q23" i="2"/>
  <c r="Q8" i="4"/>
  <c r="Q12" i="4"/>
  <c r="P7" i="4"/>
  <c r="Q13" i="4"/>
  <c r="O20" i="2"/>
  <c r="Q20" i="2" s="1"/>
  <c r="O19" i="2"/>
  <c r="P19" i="2" s="1"/>
  <c r="O21" i="2"/>
  <c r="Q21" i="2" s="1"/>
  <c r="O17" i="2"/>
  <c r="P17" i="2" s="1"/>
  <c r="O18" i="2"/>
  <c r="P18" i="2" s="1"/>
  <c r="O16" i="2"/>
  <c r="P16" i="2" s="1"/>
  <c r="O15" i="2"/>
  <c r="P15" i="2" s="1"/>
  <c r="O14" i="2"/>
  <c r="P14" i="2" s="1"/>
  <c r="O9" i="4"/>
  <c r="P9" i="4" s="1"/>
  <c r="O12" i="2"/>
  <c r="P12" i="2" s="1"/>
  <c r="O13" i="2"/>
  <c r="P13" i="2" s="1"/>
  <c r="P21" i="2" l="1"/>
  <c r="Q19" i="2"/>
  <c r="Q18" i="2"/>
  <c r="P20" i="2"/>
  <c r="Q17" i="2"/>
  <c r="Q15" i="2"/>
  <c r="Q16" i="2"/>
  <c r="Q14" i="2"/>
  <c r="Q9" i="4"/>
  <c r="Q12" i="2"/>
  <c r="Q13" i="2"/>
  <c r="O8" i="2" l="1"/>
  <c r="P8" i="2" s="1"/>
  <c r="O9" i="2"/>
  <c r="Q9" i="2" s="1"/>
  <c r="O10" i="2"/>
  <c r="P10" i="2" s="1"/>
  <c r="O11" i="2"/>
  <c r="P11" i="2" s="1"/>
  <c r="O7" i="2"/>
  <c r="P7" i="2" s="1"/>
  <c r="Q10" i="2" l="1"/>
  <c r="P9" i="2"/>
  <c r="Q8" i="2"/>
  <c r="Q11" i="2"/>
  <c r="Q7" i="2"/>
  <c r="O9" i="3" l="1"/>
  <c r="Q9" i="3" s="1"/>
  <c r="P9" i="3" l="1"/>
</calcChain>
</file>

<file path=xl/sharedStrings.xml><?xml version="1.0" encoding="utf-8"?>
<sst xmlns="http://schemas.openxmlformats.org/spreadsheetml/2006/main" count="1338" uniqueCount="215">
  <si>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</si>
  <si>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工事の名称、場所、期間及び種別</t>
    <rPh sb="0" eb="2">
      <t>コウジ</t>
    </rPh>
    <rPh sb="3" eb="5">
      <t>メイショウ</t>
    </rPh>
    <rPh sb="6" eb="8">
      <t>バショ</t>
    </rPh>
    <rPh sb="9" eb="11">
      <t>キカン</t>
    </rPh>
    <rPh sb="11" eb="12">
      <t>オヨ</t>
    </rPh>
    <rPh sb="13" eb="15">
      <t>シュベツ</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</si>
  <si>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</si>
  <si>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</si>
  <si>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</si>
  <si>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</si>
  <si>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</si>
  <si>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備　考</t>
    <rPh sb="0" eb="1">
      <t>ソナエ</t>
    </rPh>
    <rPh sb="2" eb="3">
      <t>コウ</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</si>
  <si>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</si>
  <si>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</si>
  <si>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</si>
  <si>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（別紙２）</t>
    <rPh sb="1" eb="3">
      <t>ベッシ</t>
    </rPh>
    <phoneticPr fontId="3"/>
  </si>
  <si>
    <t>（別紙１）</t>
    <rPh sb="1" eb="3">
      <t>ベッシ</t>
    </rPh>
    <phoneticPr fontId="3"/>
  </si>
  <si>
    <t>（別紙３）</t>
    <rPh sb="1" eb="3">
      <t>ベッシ</t>
    </rPh>
    <phoneticPr fontId="3"/>
  </si>
  <si>
    <t>再就職の役員の数（人）</t>
    <rPh sb="0" eb="3">
      <t>サイシュウショク</t>
    </rPh>
    <rPh sb="4" eb="6">
      <t>ヤクイン</t>
    </rPh>
    <rPh sb="7" eb="8">
      <t>カズ</t>
    </rPh>
    <rPh sb="9" eb="10">
      <t>ニン</t>
    </rPh>
    <phoneticPr fontId="3"/>
  </si>
  <si>
    <t>（別紙４）</t>
    <rPh sb="1" eb="3">
      <t>ベッシ</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</si>
  <si>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</si>
  <si>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</si>
  <si>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</si>
  <si>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</si>
  <si>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</si>
  <si>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</si>
  <si>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</si>
  <si>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</si>
  <si>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</si>
  <si>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</si>
  <si>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</si>
  <si>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一般競争入札</t>
  </si>
  <si>
    <t>－</t>
    <phoneticPr fontId="3"/>
  </si>
  <si>
    <t>会計規程第52条第4項による随意契約（契約の性質又は目的が競争を許さない場合）</t>
  </si>
  <si>
    <t>－</t>
  </si>
  <si>
    <t>国立病院機構鹿児島医療センター
　〒892-0853
　鹿児島市城山町8-1
　院長　田中　康博</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タナカ</t>
    </rPh>
    <rPh sb="46" eb="48">
      <t>ヤスヒロ</t>
    </rPh>
    <phoneticPr fontId="3"/>
  </si>
  <si>
    <t>契約を締結した日の翌日</t>
    <rPh sb="0" eb="2">
      <t>ケイヤク</t>
    </rPh>
    <rPh sb="3" eb="5">
      <t>テイケツ</t>
    </rPh>
    <rPh sb="7" eb="8">
      <t>ヒ</t>
    </rPh>
    <rPh sb="9" eb="11">
      <t>ヨクジツ</t>
    </rPh>
    <phoneticPr fontId="3"/>
  </si>
  <si>
    <t>７２日以内</t>
    <rPh sb="2" eb="3">
      <t>ニチ</t>
    </rPh>
    <rPh sb="3" eb="5">
      <t>イナイ</t>
    </rPh>
    <phoneticPr fontId="3"/>
  </si>
  <si>
    <t>１年が経過する日</t>
    <rPh sb="1" eb="2">
      <t>ネン</t>
    </rPh>
    <rPh sb="3" eb="5">
      <t>ケイカ</t>
    </rPh>
    <rPh sb="7" eb="8">
      <t>ヒ</t>
    </rPh>
    <phoneticPr fontId="3"/>
  </si>
  <si>
    <t>（株）アステム
鹿児島県鹿児島市宇宿2丁目4番7号</t>
    <rPh sb="1" eb="2">
      <t>カブ</t>
    </rPh>
    <phoneticPr fontId="3"/>
  </si>
  <si>
    <t>(株)アトル
鹿児島県鹿児島市西別府町２９４１番地１７</t>
    <rPh sb="1" eb="2">
      <t>カブ</t>
    </rPh>
    <phoneticPr fontId="3"/>
  </si>
  <si>
    <t>国立病院機構鹿児島医療センター
　〒892-0853
　鹿児島市城山町8-2
　院長　田中　康博</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タナカ</t>
    </rPh>
    <rPh sb="46" eb="48">
      <t>ヤスヒロ</t>
    </rPh>
    <phoneticPr fontId="3"/>
  </si>
  <si>
    <t>国立病院機構鹿児島医療センター
　〒892-0853
　鹿児島市城山町8-3
　院長　田中　康博</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タナカ</t>
    </rPh>
    <rPh sb="46" eb="48">
      <t>ヤスヒロ</t>
    </rPh>
    <phoneticPr fontId="3"/>
  </si>
  <si>
    <t>国立病院機構鹿児島医療センター
　〒892-0853
　鹿児島市城山町8-4
　院長　田中　康博</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タナカ</t>
    </rPh>
    <rPh sb="46" eb="48">
      <t>ヤスヒロ</t>
    </rPh>
    <phoneticPr fontId="3"/>
  </si>
  <si>
    <t>国立病院機構鹿児島医療センター
　〒892-0853
　鹿児島市城山町8-5
　院長　田中　康博</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タナカ</t>
    </rPh>
    <rPh sb="46" eb="48">
      <t>ヤスヒロ</t>
    </rPh>
    <phoneticPr fontId="3"/>
  </si>
  <si>
    <t>国立病院機構鹿児島医療センター
　〒892-0853
　鹿児島市城山町8-6
　院長　田中　康博</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タナカ</t>
    </rPh>
    <rPh sb="46" eb="48">
      <t>ヤスヒロ</t>
    </rPh>
    <phoneticPr fontId="3"/>
  </si>
  <si>
    <t>国立病院機構鹿児島医療センター
　〒892-0853
　鹿児島市城山町8-7
　院長　田中　康博</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タナカ</t>
    </rPh>
    <rPh sb="46" eb="48">
      <t>ヤスヒロ</t>
    </rPh>
    <phoneticPr fontId="3"/>
  </si>
  <si>
    <t>国立病院機構鹿児島医療センター
　〒892-0853
　鹿児島市城山町8-11
　院長　田中　康博</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タナカ</t>
    </rPh>
    <rPh sb="47" eb="49">
      <t>ヤスヒロ</t>
    </rPh>
    <phoneticPr fontId="3"/>
  </si>
  <si>
    <t>-</t>
  </si>
  <si>
    <t>-</t>
    <phoneticPr fontId="3"/>
  </si>
  <si>
    <t>(株)翔薬
鹿児島県鹿児島市新栄町2番22号</t>
    <rPh sb="1" eb="2">
      <t>カブ</t>
    </rPh>
    <rPh sb="3" eb="5">
      <t>ショウヤク</t>
    </rPh>
    <rPh sb="14" eb="17">
      <t>シンエイチョウ</t>
    </rPh>
    <rPh sb="18" eb="19">
      <t>バン</t>
    </rPh>
    <rPh sb="21" eb="22">
      <t>ゴウ</t>
    </rPh>
    <phoneticPr fontId="3"/>
  </si>
  <si>
    <t>会計規程第52条第4項による随意契約（緊急の必要により競争に付することができない場合）</t>
    <rPh sb="19" eb="21">
      <t>キンキュウ</t>
    </rPh>
    <rPh sb="22" eb="24">
      <t>ヒツヨウ</t>
    </rPh>
    <rPh sb="27" eb="29">
      <t>キョウソウ</t>
    </rPh>
    <rPh sb="30" eb="31">
      <t>フ</t>
    </rPh>
    <phoneticPr fontId="3"/>
  </si>
  <si>
    <t>一般競争入札</t>
    <phoneticPr fontId="3"/>
  </si>
  <si>
    <t>株式会社日医リース
東京都品川区西五反田１丁目３番８号</t>
    <rPh sb="0" eb="2">
      <t>カブシキ</t>
    </rPh>
    <rPh sb="2" eb="4">
      <t>カイシャ</t>
    </rPh>
    <rPh sb="4" eb="6">
      <t>ニチイ</t>
    </rPh>
    <rPh sb="10" eb="13">
      <t>トウキョウト</t>
    </rPh>
    <rPh sb="13" eb="16">
      <t>シナガワク</t>
    </rPh>
    <rPh sb="16" eb="17">
      <t>ニシ</t>
    </rPh>
    <rPh sb="17" eb="20">
      <t>ゴタンダ</t>
    </rPh>
    <rPh sb="21" eb="23">
      <t>チョウメ</t>
    </rPh>
    <rPh sb="24" eb="25">
      <t>バン</t>
    </rPh>
    <rPh sb="26" eb="27">
      <t>ゴウ</t>
    </rPh>
    <phoneticPr fontId="3"/>
  </si>
  <si>
    <t>正晃株式会社鹿児島営業所
鹿児島県鹿児島市東開町3番地23</t>
    <rPh sb="0" eb="2">
      <t>ショウコウ</t>
    </rPh>
    <rPh sb="2" eb="6">
      <t>カブシキガイシャ</t>
    </rPh>
    <rPh sb="6" eb="9">
      <t>カゴシマ</t>
    </rPh>
    <rPh sb="9" eb="12">
      <t>エイギョウショ</t>
    </rPh>
    <rPh sb="13" eb="16">
      <t>カゴシマ</t>
    </rPh>
    <phoneticPr fontId="3"/>
  </si>
  <si>
    <t>アイティーアイ(株)
鹿児島県鹿児島市小松原2-24-15</t>
    <rPh sb="7" eb="10">
      <t>カブシキガイシャ</t>
    </rPh>
    <rPh sb="11" eb="15">
      <t>カゴシマケン</t>
    </rPh>
    <rPh sb="15" eb="19">
      <t>カゴシマシ</t>
    </rPh>
    <rPh sb="19" eb="22">
      <t>コマツバラ</t>
    </rPh>
    <phoneticPr fontId="9"/>
  </si>
  <si>
    <t>富田薬品(株)
鹿児島県鹿児島市新栄町5番10号</t>
    <rPh sb="0" eb="2">
      <t>トミタ</t>
    </rPh>
    <rPh sb="2" eb="4">
      <t>ヤクヒン</t>
    </rPh>
    <rPh sb="4" eb="7">
      <t>カブシキガイシャ</t>
    </rPh>
    <phoneticPr fontId="3"/>
  </si>
  <si>
    <t>アルフレッサ(株)
鹿児島県鹿児島市上荒田町28-10</t>
    <rPh sb="6" eb="9">
      <t>カブシキガイシャ</t>
    </rPh>
    <phoneticPr fontId="3"/>
  </si>
  <si>
    <t>九州東邦(株)
鹿児島県鹿児島市西別府町2941番地24</t>
    <rPh sb="0" eb="2">
      <t>キュウシュウ</t>
    </rPh>
    <rPh sb="2" eb="4">
      <t>トウホウ</t>
    </rPh>
    <rPh sb="4" eb="7">
      <t>カブシキガイシャ</t>
    </rPh>
    <phoneticPr fontId="3"/>
  </si>
  <si>
    <t>(株)カクイックス
鹿児島市谷山港二丁目1番2</t>
    <rPh sb="1" eb="2">
      <t>カブ</t>
    </rPh>
    <rPh sb="10" eb="13">
      <t>カゴシマ</t>
    </rPh>
    <rPh sb="13" eb="14">
      <t>シ</t>
    </rPh>
    <rPh sb="14" eb="16">
      <t>タニヤマ</t>
    </rPh>
    <rPh sb="16" eb="17">
      <t>コウ</t>
    </rPh>
    <rPh sb="17" eb="20">
      <t>ニチョウメ</t>
    </rPh>
    <rPh sb="21" eb="22">
      <t>バン</t>
    </rPh>
    <phoneticPr fontId="3"/>
  </si>
  <si>
    <t>ガス需給契約</t>
    <rPh sb="2" eb="4">
      <t>ジュキュウ</t>
    </rPh>
    <rPh sb="4" eb="6">
      <t>ケイヤク</t>
    </rPh>
    <phoneticPr fontId="3"/>
  </si>
  <si>
    <t>有限会社釜付メディカル
鹿児島県鹿児島市小松原1丁目59番15号</t>
    <rPh sb="0" eb="4">
      <t>ユウゲンガイシャ</t>
    </rPh>
    <rPh sb="4" eb="6">
      <t>カマツキ</t>
    </rPh>
    <rPh sb="12" eb="20">
      <t>カゴシマケンカゴシマシ</t>
    </rPh>
    <rPh sb="20" eb="23">
      <t>コマツバラ</t>
    </rPh>
    <rPh sb="24" eb="26">
      <t>チョウメ</t>
    </rPh>
    <rPh sb="28" eb="29">
      <t>バン</t>
    </rPh>
    <rPh sb="31" eb="32">
      <t>ゴウ</t>
    </rPh>
    <phoneticPr fontId="3"/>
  </si>
  <si>
    <t>株式会社サウスメディカル
鹿児島県鹿児島市永吉2丁目35番2号</t>
    <rPh sb="0" eb="4">
      <t>カブシキガイシャ</t>
    </rPh>
    <rPh sb="13" eb="21">
      <t>カゴシマケンカゴシマシ</t>
    </rPh>
    <rPh sb="21" eb="23">
      <t>ナガヨシ</t>
    </rPh>
    <rPh sb="24" eb="26">
      <t>チョウメ</t>
    </rPh>
    <rPh sb="28" eb="29">
      <t>バン</t>
    </rPh>
    <rPh sb="30" eb="31">
      <t>ゴウ</t>
    </rPh>
    <phoneticPr fontId="3"/>
  </si>
  <si>
    <t>放射線治療装置　Synergy　修理</t>
    <phoneticPr fontId="3"/>
  </si>
  <si>
    <t>会計規程第52条第4項による随意契約（製造者による独自性を有しており提供を行うことが可能な業者が一である）</t>
    <phoneticPr fontId="3"/>
  </si>
  <si>
    <t>会計規程第52条第4項による随意契約（少額随意契約）</t>
    <rPh sb="19" eb="21">
      <t>ショウガク</t>
    </rPh>
    <rPh sb="21" eb="23">
      <t>ズイイ</t>
    </rPh>
    <rPh sb="23" eb="25">
      <t>ケイヤク</t>
    </rPh>
    <phoneticPr fontId="3"/>
  </si>
  <si>
    <t>放射線治療装置　Synergy　修理</t>
  </si>
  <si>
    <t>キャノンメディカルシステムズ株式会社　鹿児島サービスセンタ
鹿児島県鹿児島市山之口町1番10号</t>
  </si>
  <si>
    <t>会計規程第52条第4項による随意契約（製造者による独自性を有しており提供を行うことが可能な業者が一である）</t>
  </si>
  <si>
    <t>労働者派遣業務（看護補助者）</t>
    <rPh sb="0" eb="5">
      <t>ロウドウシャハケン</t>
    </rPh>
    <rPh sb="5" eb="7">
      <t>ギョウム</t>
    </rPh>
    <rPh sb="8" eb="13">
      <t>カンゴホジョシャ</t>
    </rPh>
    <phoneticPr fontId="3"/>
  </si>
  <si>
    <t>株式会社ルフト・メディカルケア
東京都新宿区西新宿 1-26-2 新宿野村ビル 28F　</t>
    <phoneticPr fontId="3"/>
  </si>
  <si>
    <t>紙製品２品目単価契約</t>
    <rPh sb="0" eb="1">
      <t>カミ</t>
    </rPh>
    <rPh sb="1" eb="3">
      <t>セイヒン</t>
    </rPh>
    <rPh sb="6" eb="8">
      <t>タンカ</t>
    </rPh>
    <rPh sb="8" eb="10">
      <t>ケイヤク</t>
    </rPh>
    <phoneticPr fontId="3"/>
  </si>
  <si>
    <t>(株)ひおき
鹿児島市松原町5番7号</t>
    <rPh sb="0" eb="3">
      <t>カブ</t>
    </rPh>
    <rPh sb="7" eb="11">
      <t>カゴシマシ</t>
    </rPh>
    <rPh sb="11" eb="14">
      <t>マツバラチョウ</t>
    </rPh>
    <rPh sb="15" eb="16">
      <t>バン</t>
    </rPh>
    <rPh sb="17" eb="18">
      <t>ゴウ</t>
    </rPh>
    <phoneticPr fontId="3"/>
  </si>
  <si>
    <t>日本ガス株式会社
鹿児島県鹿児島市中央町8番地2</t>
    <rPh sb="0" eb="2">
      <t>ニホン</t>
    </rPh>
    <rPh sb="4" eb="8">
      <t>カブシキカイシャ</t>
    </rPh>
    <rPh sb="9" eb="12">
      <t>カゴシマ</t>
    </rPh>
    <rPh sb="12" eb="13">
      <t>ケン</t>
    </rPh>
    <rPh sb="13" eb="17">
      <t>カゴシマシ</t>
    </rPh>
    <rPh sb="17" eb="19">
      <t>チュウオウ</t>
    </rPh>
    <rPh sb="19" eb="20">
      <t>マチ</t>
    </rPh>
    <rPh sb="22" eb="23">
      <t>チ</t>
    </rPh>
    <phoneticPr fontId="3"/>
  </si>
  <si>
    <t>国立病院機構鹿児島医療センター
　〒892-0853
　鹿児島市城山町8-8
　院長　田中　康博</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タナカ</t>
    </rPh>
    <rPh sb="46" eb="48">
      <t>ヤスヒロ</t>
    </rPh>
    <phoneticPr fontId="3"/>
  </si>
  <si>
    <t>国立病院機構鹿児島医療センター
　〒892-0853
　鹿児島市城山町8-9
　院長　田中　康博</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タナカ</t>
    </rPh>
    <rPh sb="46" eb="48">
      <t>ヤスヒロ</t>
    </rPh>
    <phoneticPr fontId="3"/>
  </si>
  <si>
    <t>医薬品単価契約（407品目）</t>
    <rPh sb="0" eb="3">
      <t>イヤクヒン</t>
    </rPh>
    <rPh sb="3" eb="7">
      <t>タンカケイヤク</t>
    </rPh>
    <rPh sb="11" eb="13">
      <t>ヒンモク</t>
    </rPh>
    <phoneticPr fontId="3"/>
  </si>
  <si>
    <t>医薬品単価契約（19品目）</t>
    <rPh sb="0" eb="3">
      <t>イヤクヒン</t>
    </rPh>
    <rPh sb="3" eb="7">
      <t>タンカケイヤク</t>
    </rPh>
    <rPh sb="10" eb="12">
      <t>ヒンモク</t>
    </rPh>
    <phoneticPr fontId="3"/>
  </si>
  <si>
    <t>ＯＫ沢井薬品(株)
鹿児島県鹿児島市春日町11番4号</t>
    <rPh sb="2" eb="4">
      <t>サワイ</t>
    </rPh>
    <rPh sb="4" eb="6">
      <t>ヤクヒン</t>
    </rPh>
    <rPh sb="6" eb="9">
      <t>カブシキガイシャ</t>
    </rPh>
    <rPh sb="18" eb="20">
      <t>カスガ</t>
    </rPh>
    <rPh sb="20" eb="21">
      <t>チョウ</t>
    </rPh>
    <rPh sb="23" eb="24">
      <t>バン</t>
    </rPh>
    <rPh sb="25" eb="26">
      <t>ゴウ</t>
    </rPh>
    <phoneticPr fontId="3"/>
  </si>
  <si>
    <t>(株)オリエンタル歯科器材
鹿児島県鹿児島市草牟田2丁目3番5号</t>
    <rPh sb="1" eb="2">
      <t>カブ</t>
    </rPh>
    <rPh sb="9" eb="11">
      <t>シカ</t>
    </rPh>
    <rPh sb="11" eb="13">
      <t>キザイ</t>
    </rPh>
    <phoneticPr fontId="3"/>
  </si>
  <si>
    <t>九州医薬(株)
鹿児島県鹿児島市西別府町3010-32</t>
    <rPh sb="0" eb="2">
      <t>キュウシュウ</t>
    </rPh>
    <rPh sb="2" eb="4">
      <t>イヤク</t>
    </rPh>
    <rPh sb="4" eb="7">
      <t>カブシキガイシャ</t>
    </rPh>
    <rPh sb="16" eb="19">
      <t>ニシベップ</t>
    </rPh>
    <rPh sb="19" eb="20">
      <t>マチ</t>
    </rPh>
    <phoneticPr fontId="3"/>
  </si>
  <si>
    <t>超音波診断装置　CX-50　修理</t>
    <phoneticPr fontId="3"/>
  </si>
  <si>
    <t>電動式心肺人工蘇生器　一式</t>
    <rPh sb="0" eb="5">
      <t>デンドウシキシンパイ</t>
    </rPh>
    <rPh sb="5" eb="7">
      <t>ジンコウ</t>
    </rPh>
    <rPh sb="7" eb="9">
      <t>ソセイ</t>
    </rPh>
    <rPh sb="9" eb="10">
      <t>キ</t>
    </rPh>
    <rPh sb="11" eb="13">
      <t>イッシキ</t>
    </rPh>
    <phoneticPr fontId="3"/>
  </si>
  <si>
    <t>全身麻酔システム　二式</t>
    <rPh sb="0" eb="4">
      <t>ゼンシンマスイ</t>
    </rPh>
    <rPh sb="9" eb="11">
      <t>ニシキ</t>
    </rPh>
    <phoneticPr fontId="3"/>
  </si>
  <si>
    <t>心電計　二式</t>
    <rPh sb="0" eb="3">
      <t>シンデンケイ</t>
    </rPh>
    <rPh sb="4" eb="6">
      <t>ニシキ</t>
    </rPh>
    <phoneticPr fontId="3"/>
  </si>
  <si>
    <t>3D画像解析システム　一式</t>
    <rPh sb="2" eb="6">
      <t>ガゾウカイセキ</t>
    </rPh>
    <rPh sb="11" eb="13">
      <t>イッシキ</t>
    </rPh>
    <phoneticPr fontId="3"/>
  </si>
  <si>
    <t>経皮的心肺補助装置　一式</t>
    <rPh sb="0" eb="9">
      <t>ケイヒテキシンパイホジョソウチ</t>
    </rPh>
    <rPh sb="10" eb="12">
      <t>イッシキ</t>
    </rPh>
    <phoneticPr fontId="3"/>
  </si>
  <si>
    <t>セントラルモニタ　四式</t>
    <rPh sb="9" eb="11">
      <t>ヨンシキ</t>
    </rPh>
    <phoneticPr fontId="3"/>
  </si>
  <si>
    <t>褥瘡予防用クッション賃貸借契約</t>
    <rPh sb="0" eb="2">
      <t>ジョクソウ</t>
    </rPh>
    <rPh sb="2" eb="4">
      <t>ヨボウ</t>
    </rPh>
    <rPh sb="4" eb="5">
      <t>ヨウ</t>
    </rPh>
    <rPh sb="10" eb="15">
      <t>チンタイシャクケイヤク</t>
    </rPh>
    <phoneticPr fontId="3"/>
  </si>
  <si>
    <t>(有)釜付メディカル
鹿児島市小松原1丁目59番15号</t>
    <rPh sb="1" eb="2">
      <t>ユウ</t>
    </rPh>
    <rPh sb="3" eb="5">
      <t>カマツキ</t>
    </rPh>
    <phoneticPr fontId="5"/>
  </si>
  <si>
    <t>株式会社キシヤ
福岡県福岡市東区松島1丁目41番21号</t>
    <rPh sb="0" eb="4">
      <t>カブシキカイシャ</t>
    </rPh>
    <rPh sb="8" eb="11">
      <t>フクオカケン</t>
    </rPh>
    <rPh sb="11" eb="14">
      <t>フクオカシ</t>
    </rPh>
    <rPh sb="14" eb="16">
      <t>ヒガシク</t>
    </rPh>
    <rPh sb="16" eb="18">
      <t>マツシマ</t>
    </rPh>
    <rPh sb="19" eb="21">
      <t>チョウメ</t>
    </rPh>
    <rPh sb="23" eb="24">
      <t>バン</t>
    </rPh>
    <rPh sb="26" eb="27">
      <t>ゴウ</t>
    </rPh>
    <phoneticPr fontId="3"/>
  </si>
  <si>
    <t>全自動化学発光免疫測定装置保守</t>
    <rPh sb="0" eb="3">
      <t>ゼンジドウ</t>
    </rPh>
    <rPh sb="3" eb="5">
      <t>カガク</t>
    </rPh>
    <rPh sb="5" eb="7">
      <t>ハッコウ</t>
    </rPh>
    <rPh sb="7" eb="9">
      <t>メンエキ</t>
    </rPh>
    <rPh sb="9" eb="11">
      <t>ソクテイ</t>
    </rPh>
    <rPh sb="11" eb="13">
      <t>ソウチ</t>
    </rPh>
    <rPh sb="13" eb="15">
      <t>ホシュ</t>
    </rPh>
    <phoneticPr fontId="3"/>
  </si>
  <si>
    <t>全自動輸血検査システム保守</t>
    <phoneticPr fontId="3"/>
  </si>
  <si>
    <t>Up To Date 購読</t>
    <rPh sb="11" eb="13">
      <t>コウドク</t>
    </rPh>
    <phoneticPr fontId="3"/>
  </si>
  <si>
    <t>(株)ウォルターズ・クルワー・ジャパン</t>
    <rPh sb="0" eb="3">
      <t>カブ</t>
    </rPh>
    <phoneticPr fontId="9"/>
  </si>
  <si>
    <t>-</t>
    <phoneticPr fontId="3"/>
  </si>
  <si>
    <t>電子処方箋管理システム</t>
    <rPh sb="0" eb="7">
      <t>デンシショホウセンカンリ</t>
    </rPh>
    <phoneticPr fontId="3"/>
  </si>
  <si>
    <t>株式会社ソフトウェア・サービス
大阪府大阪市淀川区西宮原2丁目6番1号</t>
    <rPh sb="16" eb="22">
      <t>オオサカフオオサカシ</t>
    </rPh>
    <rPh sb="22" eb="24">
      <t>ヨドカワ</t>
    </rPh>
    <rPh sb="24" eb="25">
      <t>ク</t>
    </rPh>
    <rPh sb="25" eb="28">
      <t>ニシミヤハラ</t>
    </rPh>
    <rPh sb="29" eb="31">
      <t>チョウメ</t>
    </rPh>
    <rPh sb="32" eb="33">
      <t>バン</t>
    </rPh>
    <rPh sb="34" eb="35">
      <t>ゴウ</t>
    </rPh>
    <phoneticPr fontId="3"/>
  </si>
  <si>
    <t>輸液・シリンジポンプ賃貸借契約（２０台・２０台）</t>
    <rPh sb="0" eb="2">
      <t>ユエキ</t>
    </rPh>
    <rPh sb="10" eb="13">
      <t>チンタイシャク</t>
    </rPh>
    <rPh sb="13" eb="15">
      <t>ケイヤク</t>
    </rPh>
    <rPh sb="18" eb="19">
      <t>ダイ</t>
    </rPh>
    <rPh sb="22" eb="23">
      <t>ダイ</t>
    </rPh>
    <phoneticPr fontId="3"/>
  </si>
  <si>
    <t>輸液・シリンジポンプ賃貸借契約（２０台・３０台）</t>
    <rPh sb="0" eb="2">
      <t>ユエキ</t>
    </rPh>
    <rPh sb="10" eb="13">
      <t>チンタイシャク</t>
    </rPh>
    <rPh sb="13" eb="15">
      <t>ケイヤク</t>
    </rPh>
    <rPh sb="18" eb="19">
      <t>ダイ</t>
    </rPh>
    <rPh sb="22" eb="23">
      <t>ダイ</t>
    </rPh>
    <phoneticPr fontId="3"/>
  </si>
  <si>
    <t>-</t>
    <phoneticPr fontId="3"/>
  </si>
  <si>
    <t>食器洗浄・消毒及び付帯業務委託契約</t>
    <rPh sb="0" eb="4">
      <t>ショッキセンジョウ</t>
    </rPh>
    <rPh sb="5" eb="8">
      <t>ショウドクオヨ</t>
    </rPh>
    <rPh sb="9" eb="15">
      <t>フタイギョウムイタク</t>
    </rPh>
    <rPh sb="15" eb="17">
      <t>ケイヤク</t>
    </rPh>
    <phoneticPr fontId="3"/>
  </si>
  <si>
    <t>(株)総合人材センター
鹿児島市大黒町4番11号日宝いづろビル</t>
    <rPh sb="1" eb="2">
      <t>カブ</t>
    </rPh>
    <rPh sb="3" eb="5">
      <t>ソウゴウ</t>
    </rPh>
    <rPh sb="5" eb="7">
      <t>ジンザイ</t>
    </rPh>
    <rPh sb="12" eb="16">
      <t>カゴシマシ</t>
    </rPh>
    <rPh sb="16" eb="19">
      <t>ダイコクチョウ</t>
    </rPh>
    <rPh sb="20" eb="21">
      <t>バン</t>
    </rPh>
    <rPh sb="23" eb="24">
      <t>ゴウ</t>
    </rPh>
    <rPh sb="24" eb="26">
      <t>ニッポウ</t>
    </rPh>
    <phoneticPr fontId="3"/>
  </si>
  <si>
    <t>透析用水作製装置　修理</t>
    <rPh sb="0" eb="8">
      <t>トウセキヨウスイサクセイソウチ</t>
    </rPh>
    <rPh sb="9" eb="11">
      <t>シュウリ</t>
    </rPh>
    <phoneticPr fontId="3"/>
  </si>
  <si>
    <t>アイティーアイ(株)
鹿児島市西別府町2941番53号</t>
    <rPh sb="7" eb="10">
      <t>カブ</t>
    </rPh>
    <rPh sb="11" eb="15">
      <t>カゴシマシ</t>
    </rPh>
    <rPh sb="15" eb="19">
      <t>ニシベップチョウ</t>
    </rPh>
    <rPh sb="23" eb="24">
      <t>バン</t>
    </rPh>
    <rPh sb="26" eb="27">
      <t>ゴウ</t>
    </rPh>
    <phoneticPr fontId="2"/>
  </si>
  <si>
    <t>循環器系血管造影Ｘ線診断装置 Allura Clarity FD10/10 保守契約</t>
    <phoneticPr fontId="3"/>
  </si>
  <si>
    <t>株式会社フィリップス・ジャパン
東京都港区麻布台 1-3-1 麻布台ヒルズ森 JP  タワー15 階</t>
    <rPh sb="0" eb="4">
      <t>カブシキカイシャ</t>
    </rPh>
    <phoneticPr fontId="3"/>
  </si>
  <si>
    <t>超音波診断装置用プローブ修理</t>
    <rPh sb="0" eb="8">
      <t>チョウオンパシンダンソウチヨウ</t>
    </rPh>
    <rPh sb="12" eb="14">
      <t>シュウリ</t>
    </rPh>
    <phoneticPr fontId="3"/>
  </si>
  <si>
    <t>給食業務及び時間外栄養管理室業務委託契約</t>
    <rPh sb="0" eb="4">
      <t>キュウショクギョウム</t>
    </rPh>
    <rPh sb="4" eb="5">
      <t>オヨ</t>
    </rPh>
    <rPh sb="6" eb="11">
      <t>ジカンガイエイヨウ</t>
    </rPh>
    <rPh sb="11" eb="16">
      <t>カンリシツギョウム</t>
    </rPh>
    <rPh sb="16" eb="20">
      <t>イタクケイヤク</t>
    </rPh>
    <phoneticPr fontId="3"/>
  </si>
  <si>
    <t>公募型企画競争</t>
    <rPh sb="0" eb="3">
      <t>コウボガタ</t>
    </rPh>
    <rPh sb="3" eb="7">
      <t>キカクキョウソウ</t>
    </rPh>
    <phoneticPr fontId="3"/>
  </si>
  <si>
    <t>-</t>
    <phoneticPr fontId="3"/>
  </si>
  <si>
    <t>歯科デジタル画像システム　一式</t>
    <rPh sb="0" eb="2">
      <t>シカ</t>
    </rPh>
    <rPh sb="6" eb="8">
      <t>ガゾウ</t>
    </rPh>
    <rPh sb="13" eb="15">
      <t>イッシキ</t>
    </rPh>
    <phoneticPr fontId="3"/>
  </si>
  <si>
    <t>汎用電動式手術台　一式</t>
    <rPh sb="0" eb="5">
      <t>ハンヨウデンドウシキ</t>
    </rPh>
    <rPh sb="5" eb="7">
      <t>シュジュツ</t>
    </rPh>
    <rPh sb="7" eb="8">
      <t>ダイ</t>
    </rPh>
    <rPh sb="9" eb="11">
      <t>イッシキ</t>
    </rPh>
    <phoneticPr fontId="3"/>
  </si>
  <si>
    <t>株式会社オリエンタル歯科器材鹿児島支店
鹿児島市草牟田2丁目3番5号</t>
    <rPh sb="0" eb="4">
      <t>カブシキカイシャ</t>
    </rPh>
    <rPh sb="10" eb="14">
      <t>シカキザイ</t>
    </rPh>
    <rPh sb="14" eb="19">
      <t>カゴシマシテン</t>
    </rPh>
    <rPh sb="20" eb="24">
      <t>カゴシマシ</t>
    </rPh>
    <rPh sb="24" eb="27">
      <t>ソウムタ</t>
    </rPh>
    <rPh sb="28" eb="30">
      <t>チョウメ</t>
    </rPh>
    <rPh sb="31" eb="32">
      <t>バン</t>
    </rPh>
    <rPh sb="33" eb="34">
      <t>ゴウ</t>
    </rPh>
    <phoneticPr fontId="3"/>
  </si>
  <si>
    <t>急速冷凍機　一式</t>
    <rPh sb="0" eb="5">
      <t>キュウソクレイトウキ</t>
    </rPh>
    <rPh sb="6" eb="8">
      <t>イッシキ</t>
    </rPh>
    <phoneticPr fontId="3"/>
  </si>
  <si>
    <t>ホシザキ南九株式会社
鹿児島市下荒田4-41-11</t>
    <rPh sb="4" eb="10">
      <t>ナンキュウカブシキガイシャ</t>
    </rPh>
    <rPh sb="11" eb="15">
      <t>カゴシマシ</t>
    </rPh>
    <rPh sb="15" eb="18">
      <t>シモアラタ</t>
    </rPh>
    <phoneticPr fontId="3"/>
  </si>
  <si>
    <t>アイティーアイ株式会社
鹿児島市西別府町</t>
    <rPh sb="7" eb="9">
      <t>カブシキ</t>
    </rPh>
    <rPh sb="9" eb="11">
      <t>カイシャ</t>
    </rPh>
    <rPh sb="12" eb="16">
      <t>カゴシマシ</t>
    </rPh>
    <rPh sb="16" eb="20">
      <t>ニシベップチョウ</t>
    </rPh>
    <phoneticPr fontId="3"/>
  </si>
  <si>
    <t>医用画像情報システム
SYNAPSE VINCENT保守契約</t>
    <phoneticPr fontId="3"/>
  </si>
  <si>
    <t>X線平面検出器出力読取式
デジタルラジオグラフィ
CALNEO Smart 保守契約</t>
    <phoneticPr fontId="3"/>
  </si>
  <si>
    <t>X線画像診断システム 
FPD装置 CALNEO AQRO
保守契約</t>
    <phoneticPr fontId="3"/>
  </si>
  <si>
    <t>外科用X線撮影装置 
OEC ELITE 31 SC TABLET VASMTS 保守契約</t>
    <phoneticPr fontId="3"/>
  </si>
  <si>
    <t>超電導磁石式全身用MR装置 MAGNETOM Avanto Fit BIO NX
保守契約</t>
    <phoneticPr fontId="3"/>
  </si>
  <si>
    <t>GEヘルスケア・ジャパン株式会社
鹿児島営業所
鹿児島市松原町14-9</t>
    <rPh sb="12" eb="16">
      <t>カブシキカイシャ</t>
    </rPh>
    <rPh sb="17" eb="23">
      <t>カゴシマエイギョウショ</t>
    </rPh>
    <rPh sb="24" eb="28">
      <t>カゴシマシ</t>
    </rPh>
    <rPh sb="28" eb="31">
      <t>マツバラチョウ</t>
    </rPh>
    <phoneticPr fontId="3"/>
  </si>
  <si>
    <t>シーメンスヘルスケア株式会社
南九州営業所
鹿児島市樋之口町3-28</t>
    <rPh sb="10" eb="14">
      <t>カブシキガイシャ</t>
    </rPh>
    <rPh sb="15" eb="18">
      <t>ミナミキュウシュウ</t>
    </rPh>
    <rPh sb="18" eb="21">
      <t>エイギョウショ</t>
    </rPh>
    <rPh sb="22" eb="26">
      <t>カゴシマシ</t>
    </rPh>
    <rPh sb="26" eb="30">
      <t>テノクチチョウ</t>
    </rPh>
    <phoneticPr fontId="3"/>
  </si>
  <si>
    <t xml:space="preserve">富士フィルムメディカル株式会社
九州支社
福岡市博多区博多駅前4丁目13番19号
</t>
    <rPh sb="0" eb="2">
      <t>フジ</t>
    </rPh>
    <rPh sb="11" eb="15">
      <t>カブシキカイシャ</t>
    </rPh>
    <rPh sb="16" eb="20">
      <t>キュウシュウシシャ</t>
    </rPh>
    <rPh sb="21" eb="24">
      <t>フクオカシ</t>
    </rPh>
    <rPh sb="24" eb="26">
      <t>ハカタ</t>
    </rPh>
    <rPh sb="26" eb="27">
      <t>ク</t>
    </rPh>
    <rPh sb="27" eb="30">
      <t>ハカタエキ</t>
    </rPh>
    <rPh sb="30" eb="31">
      <t>マエ</t>
    </rPh>
    <rPh sb="32" eb="34">
      <t>チョウメ</t>
    </rPh>
    <rPh sb="36" eb="37">
      <t>バン</t>
    </rPh>
    <rPh sb="39" eb="40">
      <t>ゴウ</t>
    </rPh>
    <phoneticPr fontId="3"/>
  </si>
  <si>
    <t>血行動態モニタリング　二式</t>
    <rPh sb="0" eb="4">
      <t>ケッコウドウタイ</t>
    </rPh>
    <rPh sb="11" eb="13">
      <t>ニシキ</t>
    </rPh>
    <phoneticPr fontId="3"/>
  </si>
  <si>
    <t>ホルター心電図解析装置　一式</t>
    <rPh sb="4" eb="11">
      <t>シンデンズカイセキソウチ</t>
    </rPh>
    <rPh sb="12" eb="14">
      <t>イッシキ</t>
    </rPh>
    <phoneticPr fontId="3"/>
  </si>
  <si>
    <t>一冨士フードサービス株式会社</t>
    <phoneticPr fontId="3"/>
  </si>
  <si>
    <t>手術映像コントロールシステム修理</t>
    <rPh sb="0" eb="4">
      <t>シュジュツエイゾウ</t>
    </rPh>
    <rPh sb="14" eb="16">
      <t>シュウリ</t>
    </rPh>
    <phoneticPr fontId="3"/>
  </si>
  <si>
    <t>心臓カテーテル検査用検査装置　一式</t>
    <rPh sb="0" eb="2">
      <t>シンゾウ</t>
    </rPh>
    <rPh sb="7" eb="9">
      <t>ケンサ</t>
    </rPh>
    <rPh sb="9" eb="10">
      <t>ヨウ</t>
    </rPh>
    <rPh sb="10" eb="12">
      <t>ケンサ</t>
    </rPh>
    <rPh sb="12" eb="14">
      <t>ソウチ</t>
    </rPh>
    <rPh sb="15" eb="17">
      <t>イッシキ</t>
    </rPh>
    <phoneticPr fontId="3"/>
  </si>
  <si>
    <t>一般廃棄物処理業務請負契約</t>
    <rPh sb="0" eb="2">
      <t>イッパン</t>
    </rPh>
    <rPh sb="2" eb="5">
      <t>ハイキブツ</t>
    </rPh>
    <rPh sb="5" eb="13">
      <t>ショリギョウムウケオイケイヤク</t>
    </rPh>
    <phoneticPr fontId="3"/>
  </si>
  <si>
    <t>株式会社九州建物管理サービス
鹿児島市武岡一丁目１４番地３</t>
    <rPh sb="0" eb="4">
      <t>カブシキガイシャ</t>
    </rPh>
    <phoneticPr fontId="3"/>
  </si>
  <si>
    <t>薬剤部　薬袋用プリンター2台購入</t>
    <rPh sb="0" eb="3">
      <t>ヤクザイブ</t>
    </rPh>
    <rPh sb="4" eb="7">
      <t>ヤクタイヨウ</t>
    </rPh>
    <rPh sb="13" eb="14">
      <t>ダイ</t>
    </rPh>
    <rPh sb="14" eb="16">
      <t>コウニュウ</t>
    </rPh>
    <phoneticPr fontId="3"/>
  </si>
  <si>
    <t>株式会社トーショー　鹿児島営業所
鹿児島市桜ケ丘一丁目9番10号</t>
    <rPh sb="0" eb="4">
      <t>カブシキガイシャ</t>
    </rPh>
    <rPh sb="10" eb="13">
      <t>カゴシマ</t>
    </rPh>
    <rPh sb="13" eb="16">
      <t>エイギョウショ</t>
    </rPh>
    <rPh sb="17" eb="20">
      <t>カゴシマ</t>
    </rPh>
    <rPh sb="20" eb="21">
      <t>シ</t>
    </rPh>
    <rPh sb="21" eb="24">
      <t>サクラガオカ</t>
    </rPh>
    <rPh sb="24" eb="25">
      <t>イチ</t>
    </rPh>
    <rPh sb="25" eb="27">
      <t>チョウメ</t>
    </rPh>
    <rPh sb="28" eb="29">
      <t>バン</t>
    </rPh>
    <rPh sb="31" eb="32">
      <t>ゴウ</t>
    </rPh>
    <phoneticPr fontId="3"/>
  </si>
  <si>
    <t>医薬品単価契約（5品目）</t>
    <rPh sb="0" eb="3">
      <t>イヤクヒン</t>
    </rPh>
    <rPh sb="3" eb="7">
      <t>タンカケイヤク</t>
    </rPh>
    <rPh sb="9" eb="11">
      <t>ヒンモク</t>
    </rPh>
    <phoneticPr fontId="3"/>
  </si>
  <si>
    <t>医薬品単価契約（356品目）</t>
    <rPh sb="0" eb="3">
      <t>イヤクヒン</t>
    </rPh>
    <rPh sb="3" eb="7">
      <t>タンカケイヤク</t>
    </rPh>
    <rPh sb="11" eb="13">
      <t>ヒンモク</t>
    </rPh>
    <phoneticPr fontId="3"/>
  </si>
  <si>
    <t>(株)コーエー
鹿児島市薬師二丁目29-13</t>
    <rPh sb="1" eb="2">
      <t>カブ</t>
    </rPh>
    <rPh sb="8" eb="12">
      <t>カゴシマシ</t>
    </rPh>
    <rPh sb="12" eb="13">
      <t>ヤク</t>
    </rPh>
    <rPh sb="13" eb="14">
      <t>シ</t>
    </rPh>
    <rPh sb="14" eb="17">
      <t>2チョウメ</t>
    </rPh>
    <phoneticPr fontId="3"/>
  </si>
  <si>
    <t>バイオセンス CARTO3 保守契約</t>
    <rPh sb="14" eb="18">
      <t>ホシュケイヤク</t>
    </rPh>
    <phoneticPr fontId="3"/>
  </si>
  <si>
    <t>デジタルX線TVシステム　保守契約</t>
    <rPh sb="5" eb="6">
      <t>セン</t>
    </rPh>
    <rPh sb="13" eb="15">
      <t>ホシュ</t>
    </rPh>
    <rPh sb="15" eb="17">
      <t>ケイヤク</t>
    </rPh>
    <phoneticPr fontId="3"/>
  </si>
  <si>
    <t>アイティーアイ株式会社鹿児島支社
鹿児島県鹿児島市西別府町2941番地53</t>
    <phoneticPr fontId="3"/>
  </si>
  <si>
    <t>キャノンメディカルシステムズ株式会社
鹿児島サービスセンタ
鹿児島市山之口町1-10</t>
    <rPh sb="14" eb="18">
      <t>カブシキカイシャ</t>
    </rPh>
    <rPh sb="19" eb="22">
      <t>カゴシマ</t>
    </rPh>
    <rPh sb="30" eb="34">
      <t>カゴシマシ</t>
    </rPh>
    <rPh sb="34" eb="37">
      <t>ヤマノグチ</t>
    </rPh>
    <rPh sb="37" eb="38">
      <t>マチ</t>
    </rPh>
    <phoneticPr fontId="24"/>
  </si>
  <si>
    <t>鹿児島医療センター健康情報管理システム業務</t>
    <rPh sb="0" eb="5">
      <t>カゴシマイリョウ</t>
    </rPh>
    <rPh sb="9" eb="15">
      <t>ケンコウジョウホウカンリ</t>
    </rPh>
    <rPh sb="19" eb="21">
      <t>ギョウム</t>
    </rPh>
    <phoneticPr fontId="3"/>
  </si>
  <si>
    <t>株式会社ウェルプラ</t>
    <rPh sb="0" eb="4">
      <t>カブシキカイシャ</t>
    </rPh>
    <phoneticPr fontId="3"/>
  </si>
  <si>
    <t>MRI Ingenia 3.0T 保守契約</t>
    <phoneticPr fontId="3"/>
  </si>
  <si>
    <t>血管造影診断装置 Artis zeego PURE 保守契約</t>
    <phoneticPr fontId="3"/>
  </si>
  <si>
    <t>マルチスライスCT装置2台保守契約 SOMATOM Definition AS・SOMATOM Definition Flash</t>
  </si>
  <si>
    <t>株式会社南日本総合サービス
鹿児島県鹿児島市小川町15番1号</t>
    <rPh sb="0" eb="4">
      <t>カブシキガイシャ</t>
    </rPh>
    <rPh sb="4" eb="9">
      <t>ミナミニホンソウゴウ</t>
    </rPh>
    <rPh sb="14" eb="18">
      <t>カゴシマケン</t>
    </rPh>
    <rPh sb="18" eb="22">
      <t>カゴシマシ</t>
    </rPh>
    <rPh sb="22" eb="24">
      <t>オガワ</t>
    </rPh>
    <rPh sb="24" eb="25">
      <t>マチ</t>
    </rPh>
    <rPh sb="27" eb="28">
      <t>バン</t>
    </rPh>
    <rPh sb="29" eb="30">
      <t>ゴウ</t>
    </rPh>
    <phoneticPr fontId="3"/>
  </si>
  <si>
    <t>受水槽定水位弁取替改修工事</t>
    <rPh sb="0" eb="7">
      <t>ジュスイソウテイスイイベン</t>
    </rPh>
    <rPh sb="7" eb="11">
      <t>トリカエカイシュウ</t>
    </rPh>
    <rPh sb="11" eb="13">
      <t>コウジ</t>
    </rPh>
    <phoneticPr fontId="3"/>
  </si>
  <si>
    <t>会計規程第５２条第５項の規定により随意契約によることができる場合</t>
    <phoneticPr fontId="3"/>
  </si>
  <si>
    <t>ガンマカメラシステム Symbia Evo 保守契約</t>
    <rPh sb="22" eb="26">
      <t>ホシュケイヤク</t>
    </rPh>
    <phoneticPr fontId="3"/>
  </si>
  <si>
    <t>国立病院機構鹿児島医療センター
　〒892-0853
　鹿児島市城山町8-2
　院長　西尾　善彦</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ニシオ</t>
    </rPh>
    <rPh sb="46" eb="48">
      <t>ヨシヒコ</t>
    </rPh>
    <phoneticPr fontId="3"/>
  </si>
  <si>
    <t>耳鼻咽喉科CO2レーザー装置修理</t>
    <rPh sb="0" eb="5">
      <t>ジビインコウカ</t>
    </rPh>
    <rPh sb="12" eb="16">
      <t>ソウチシュウリ</t>
    </rPh>
    <phoneticPr fontId="3"/>
  </si>
  <si>
    <t>会計規程第52条第4項による随意契約（契約の性質又は目的が競争を許さない場合）</t>
    <phoneticPr fontId="3"/>
  </si>
  <si>
    <t>血管連続撮影装置（島津製作所製）保守点検委託業務</t>
    <rPh sb="0" eb="4">
      <t>ケッカンレンゾク</t>
    </rPh>
    <rPh sb="4" eb="8">
      <t>サツエイソウチ</t>
    </rPh>
    <rPh sb="9" eb="14">
      <t>シマヅセイサクショ</t>
    </rPh>
    <rPh sb="14" eb="15">
      <t>セイ</t>
    </rPh>
    <rPh sb="16" eb="24">
      <t>ホシュテンケンイタクギョウム</t>
    </rPh>
    <phoneticPr fontId="3"/>
  </si>
  <si>
    <t>島津メディカルシステムズ株式会社九州支店
鹿児島市東谷山1-33-1</t>
    <rPh sb="0" eb="2">
      <t>シマヅ</t>
    </rPh>
    <rPh sb="12" eb="16">
      <t>カブシキガイシャ</t>
    </rPh>
    <rPh sb="16" eb="20">
      <t>キュウシュウシテン</t>
    </rPh>
    <rPh sb="21" eb="25">
      <t>カゴシマシ</t>
    </rPh>
    <rPh sb="25" eb="28">
      <t>ヒガシタニヤマ</t>
    </rPh>
    <phoneticPr fontId="3"/>
  </si>
  <si>
    <t>心臓超音波検査自動解析ソフトウェア保守契約</t>
    <rPh sb="0" eb="11">
      <t>シンゾウチョウオンパケンサジドウカイセキ</t>
    </rPh>
    <rPh sb="17" eb="21">
      <t>ホシュケイヤク</t>
    </rPh>
    <phoneticPr fontId="3"/>
  </si>
  <si>
    <t>ナースコール設備更新整備工事</t>
    <rPh sb="6" eb="10">
      <t>セツビコウシン</t>
    </rPh>
    <rPh sb="10" eb="14">
      <t>セイビコウジ</t>
    </rPh>
    <phoneticPr fontId="3"/>
  </si>
  <si>
    <t>国立病院機構鹿児島医療センター
　〒892-0853
　鹿児島市城山町8-11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9">
      <t>ヨシヒコ</t>
    </rPh>
    <phoneticPr fontId="3"/>
  </si>
  <si>
    <t>電新デジック株式会社
鹿児島県鹿児島市西別府町2794番地36</t>
    <rPh sb="0" eb="1">
      <t>デン</t>
    </rPh>
    <rPh sb="1" eb="2">
      <t>シン</t>
    </rPh>
    <rPh sb="6" eb="10">
      <t>カブシキガイシャ</t>
    </rPh>
    <rPh sb="11" eb="14">
      <t>カゴシマ</t>
    </rPh>
    <rPh sb="19" eb="23">
      <t>ニシベップチョウ</t>
    </rPh>
    <rPh sb="27" eb="29">
      <t>バンチ</t>
    </rPh>
    <phoneticPr fontId="3"/>
  </si>
  <si>
    <t>非常用発電機改修整備工事</t>
    <rPh sb="0" eb="3">
      <t>ヒジョウヨウ</t>
    </rPh>
    <rPh sb="3" eb="6">
      <t>ハツデンキ</t>
    </rPh>
    <rPh sb="6" eb="8">
      <t>カイシュウ</t>
    </rPh>
    <rPh sb="8" eb="10">
      <t>セイビ</t>
    </rPh>
    <rPh sb="10" eb="12">
      <t>コウジ</t>
    </rPh>
    <phoneticPr fontId="3"/>
  </si>
  <si>
    <t>株式会社明電エンジニアリング九州支店熊本営業所
熊本県熊本市中央区大江3-1-36内田ビル</t>
    <rPh sb="0" eb="4">
      <t>カブシキガイシャ</t>
    </rPh>
    <rPh sb="4" eb="6">
      <t>メイデン</t>
    </rPh>
    <rPh sb="14" eb="18">
      <t>キュウシュウシテン</t>
    </rPh>
    <rPh sb="18" eb="23">
      <t>クマモトエイギョウショ</t>
    </rPh>
    <rPh sb="24" eb="26">
      <t>クマモト</t>
    </rPh>
    <rPh sb="26" eb="27">
      <t>ケン</t>
    </rPh>
    <rPh sb="27" eb="30">
      <t>クマモトシ</t>
    </rPh>
    <rPh sb="30" eb="33">
      <t>チュウオウク</t>
    </rPh>
    <rPh sb="33" eb="35">
      <t>オオエ</t>
    </rPh>
    <rPh sb="41" eb="43">
      <t>ウチダ</t>
    </rPh>
    <phoneticPr fontId="3"/>
  </si>
  <si>
    <t>中央監視設備更新設備工事</t>
    <rPh sb="0" eb="2">
      <t>チュウオウ</t>
    </rPh>
    <rPh sb="2" eb="4">
      <t>カンシ</t>
    </rPh>
    <rPh sb="4" eb="6">
      <t>セツビ</t>
    </rPh>
    <rPh sb="6" eb="8">
      <t>コウシン</t>
    </rPh>
    <rPh sb="8" eb="10">
      <t>セツビ</t>
    </rPh>
    <rPh sb="10" eb="12">
      <t>コウジ</t>
    </rPh>
    <phoneticPr fontId="3"/>
  </si>
  <si>
    <t>ジョンソンコントロールズ株式会社九州支店
福岡県福岡市博多区冷泉町4-20　島津博多ビル5階</t>
    <rPh sb="12" eb="18">
      <t>カブシキガイシャキュウシュウ</t>
    </rPh>
    <rPh sb="18" eb="20">
      <t>シテン</t>
    </rPh>
    <rPh sb="21" eb="27">
      <t>フクオカケンフクオカシ</t>
    </rPh>
    <rPh sb="27" eb="30">
      <t>ハカタク</t>
    </rPh>
    <rPh sb="30" eb="32">
      <t>ヒヤイズミ</t>
    </rPh>
    <rPh sb="32" eb="33">
      <t>マチ</t>
    </rPh>
    <rPh sb="38" eb="40">
      <t>シマヅ</t>
    </rPh>
    <rPh sb="40" eb="42">
      <t>ハカタ</t>
    </rPh>
    <rPh sb="45" eb="46">
      <t>カイ</t>
    </rPh>
    <phoneticPr fontId="3"/>
  </si>
  <si>
    <t>株式会社さくら医療器機
鹿児島県鹿児島市新照院町17番11号</t>
    <rPh sb="0" eb="4">
      <t>カブシキカイシャ</t>
    </rPh>
    <rPh sb="7" eb="11">
      <t>イリョウキキ</t>
    </rPh>
    <rPh sb="12" eb="20">
      <t>カゴシマケンカゴシマシ</t>
    </rPh>
    <rPh sb="20" eb="24">
      <t>シンショウインチョウ</t>
    </rPh>
    <rPh sb="26" eb="27">
      <t>バン</t>
    </rPh>
    <rPh sb="29" eb="30">
      <t>ゴウ</t>
    </rPh>
    <phoneticPr fontId="3"/>
  </si>
  <si>
    <t>無菌治療室メンテナンス作業　　　一式</t>
    <rPh sb="0" eb="5">
      <t>ムキンチリョウシツ</t>
    </rPh>
    <rPh sb="11" eb="13">
      <t>サギョウ</t>
    </rPh>
    <rPh sb="16" eb="18">
      <t>イッシキ</t>
    </rPh>
    <phoneticPr fontId="3"/>
  </si>
  <si>
    <t>LED照明器具賃貸借契約</t>
    <rPh sb="3" eb="5">
      <t>ショウメイ</t>
    </rPh>
    <rPh sb="5" eb="7">
      <t>キグ</t>
    </rPh>
    <rPh sb="7" eb="10">
      <t>チンタイシャク</t>
    </rPh>
    <rPh sb="10" eb="12">
      <t>ケイヤク</t>
    </rPh>
    <phoneticPr fontId="3"/>
  </si>
  <si>
    <t>アルファエネシア株式会社
東京都渋谷区東1-26-20東京建物東澁谷ビル14F</t>
    <rPh sb="8" eb="12">
      <t>カブシキカイシャ</t>
    </rPh>
    <rPh sb="13" eb="15">
      <t>トウキョウ</t>
    </rPh>
    <rPh sb="15" eb="16">
      <t>ト</t>
    </rPh>
    <rPh sb="16" eb="19">
      <t>シブヤク</t>
    </rPh>
    <rPh sb="19" eb="20">
      <t>ヒガシ</t>
    </rPh>
    <rPh sb="27" eb="29">
      <t>トウキョウ</t>
    </rPh>
    <rPh sb="29" eb="31">
      <t>タテモノ</t>
    </rPh>
    <rPh sb="31" eb="32">
      <t>ヒガシ</t>
    </rPh>
    <rPh sb="32" eb="34">
      <t>シブヤ</t>
    </rPh>
    <phoneticPr fontId="3"/>
  </si>
  <si>
    <t>マイナ保険証受付業務委託契約</t>
    <rPh sb="3" eb="6">
      <t>ホケンショウ</t>
    </rPh>
    <rPh sb="6" eb="8">
      <t>ウケツケ</t>
    </rPh>
    <rPh sb="8" eb="10">
      <t>ギョウム</t>
    </rPh>
    <rPh sb="10" eb="12">
      <t>イタク</t>
    </rPh>
    <rPh sb="12" eb="14">
      <t>ケイヤク</t>
    </rPh>
    <phoneticPr fontId="3"/>
  </si>
  <si>
    <t>国立病院機構鹿児島医療センター
　〒892-0853
　鹿児島市城山町8-11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</si>
  <si>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東京都千代田区神田鶴河台四丁目6番地</t>
    <rPh sb="0" eb="3">
      <t>トウキョウト</t>
    </rPh>
    <rPh sb="3" eb="7">
      <t>チヨダク</t>
    </rPh>
    <rPh sb="7" eb="9">
      <t>カンダ</t>
    </rPh>
    <rPh sb="9" eb="10">
      <t>ツル</t>
    </rPh>
    <rPh sb="10" eb="11">
      <t>カワ</t>
    </rPh>
    <rPh sb="11" eb="12">
      <t>ダイ</t>
    </rPh>
    <rPh sb="12" eb="15">
      <t>4チョウメ</t>
    </rPh>
    <rPh sb="16" eb="18">
      <t>バンチ</t>
    </rPh>
    <phoneticPr fontId="3"/>
  </si>
  <si>
    <t>一般競争入札</t>
    <rPh sb="0" eb="2">
      <t>イッパン</t>
    </rPh>
    <rPh sb="2" eb="4">
      <t>キョウソウ</t>
    </rPh>
    <rPh sb="4" eb="6">
      <t>ニュウサツ</t>
    </rPh>
    <phoneticPr fontId="3"/>
  </si>
  <si>
    <t>病院電力需給契約</t>
    <rPh sb="0" eb="2">
      <t>ビョウイン</t>
    </rPh>
    <rPh sb="2" eb="4">
      <t>デンリョク</t>
    </rPh>
    <rPh sb="4" eb="6">
      <t>ジュキュウ</t>
    </rPh>
    <rPh sb="6" eb="8">
      <t>ケイヤク</t>
    </rPh>
    <phoneticPr fontId="3"/>
  </si>
  <si>
    <t>香川県香川市天神前10-5　高松セントラルスカイビルディング　4F</t>
    <rPh sb="0" eb="2">
      <t>カガワ</t>
    </rPh>
    <rPh sb="2" eb="3">
      <t>ケン</t>
    </rPh>
    <rPh sb="3" eb="5">
      <t>カガワ</t>
    </rPh>
    <rPh sb="5" eb="6">
      <t>シ</t>
    </rPh>
    <rPh sb="6" eb="8">
      <t>テンジン</t>
    </rPh>
    <rPh sb="8" eb="9">
      <t>ゼン</t>
    </rPh>
    <rPh sb="14" eb="15">
      <t>コウ</t>
    </rPh>
    <rPh sb="15" eb="16">
      <t>マツ</t>
    </rPh>
    <phoneticPr fontId="3"/>
  </si>
  <si>
    <t>インク・トナー1品目　単価契約</t>
    <rPh sb="8" eb="10">
      <t>ヒンモク</t>
    </rPh>
    <rPh sb="11" eb="13">
      <t>タンカ</t>
    </rPh>
    <rPh sb="13" eb="15">
      <t>ケイヤク</t>
    </rPh>
    <phoneticPr fontId="3"/>
  </si>
  <si>
    <t>鹿児島県鹿児島市松原市</t>
    <rPh sb="0" eb="4">
      <t>カゴシマケン</t>
    </rPh>
    <rPh sb="4" eb="8">
      <t>カゴシマシ</t>
    </rPh>
    <rPh sb="8" eb="10">
      <t>マツバラ</t>
    </rPh>
    <rPh sb="10" eb="11">
      <t>シ</t>
    </rPh>
    <phoneticPr fontId="3"/>
  </si>
  <si>
    <t>一酸化窒素ガス管理システム賃貸借契約</t>
    <rPh sb="0" eb="5">
      <t>イッサンカチッソ</t>
    </rPh>
    <phoneticPr fontId="3"/>
  </si>
  <si>
    <t>エア・ウォーター西日本（株）
福岡市博多区博多駅東２丁目１３番３４号</t>
    <rPh sb="8" eb="11">
      <t>ニシニホン</t>
    </rPh>
    <rPh sb="15" eb="18">
      <t>フクオカシ</t>
    </rPh>
    <rPh sb="18" eb="21">
      <t>ハカタク</t>
    </rPh>
    <rPh sb="21" eb="24">
      <t>ハカタエキ</t>
    </rPh>
    <rPh sb="24" eb="25">
      <t>ヒガシ</t>
    </rPh>
    <rPh sb="26" eb="28">
      <t>チョウメ</t>
    </rPh>
    <rPh sb="30" eb="31">
      <t>バン</t>
    </rPh>
    <rPh sb="33" eb="34">
      <t>ゴウ</t>
    </rPh>
    <phoneticPr fontId="27"/>
  </si>
  <si>
    <t>院内滅菌処理及び手術室環境整備補助業務請負契約</t>
    <rPh sb="0" eb="6">
      <t>インナイメッキンショリ</t>
    </rPh>
    <rPh sb="6" eb="7">
      <t>オヨ</t>
    </rPh>
    <rPh sb="8" eb="15">
      <t>シュジュツシツカンキョウセイビ</t>
    </rPh>
    <rPh sb="15" eb="19">
      <t>ホジョギョウム</t>
    </rPh>
    <rPh sb="19" eb="23">
      <t>ウケオイケイヤク</t>
    </rPh>
    <phoneticPr fontId="3"/>
  </si>
  <si>
    <t>エア・ウォーター西日本㈱
大阪市中央区南船場4-4-21</t>
    <rPh sb="8" eb="11">
      <t>ニシニホン</t>
    </rPh>
    <rPh sb="13" eb="16">
      <t>オオサカシ</t>
    </rPh>
    <rPh sb="16" eb="19">
      <t>チュウオウク</t>
    </rPh>
    <rPh sb="19" eb="22">
      <t>ミナミセンバ</t>
    </rPh>
    <phoneticPr fontId="3"/>
  </si>
  <si>
    <t>医療機器賃貸借単価契約</t>
    <rPh sb="0" eb="2">
      <t>イリョウ</t>
    </rPh>
    <rPh sb="2" eb="4">
      <t>キキ</t>
    </rPh>
    <rPh sb="4" eb="9">
      <t>チンタイシャクタンカ</t>
    </rPh>
    <rPh sb="9" eb="11">
      <t>ケイヤク</t>
    </rPh>
    <phoneticPr fontId="5"/>
  </si>
  <si>
    <t>南西医療器(株)　鹿児島営業所
鹿児島市新屋敷町2-5オリオン自転車ビル101号室</t>
    <rPh sb="0" eb="5">
      <t>ナンセイイリョウキ</t>
    </rPh>
    <rPh sb="5" eb="8">
      <t>カブ</t>
    </rPh>
    <rPh sb="9" eb="12">
      <t>カゴシマ</t>
    </rPh>
    <rPh sb="12" eb="14">
      <t>エイギョウ</t>
    </rPh>
    <rPh sb="14" eb="15">
      <t>ショ</t>
    </rPh>
    <rPh sb="16" eb="20">
      <t>カゴシマシ</t>
    </rPh>
    <rPh sb="20" eb="24">
      <t>シンヤシキチョウ</t>
    </rPh>
    <rPh sb="31" eb="34">
      <t>ジテンシャ</t>
    </rPh>
    <rPh sb="39" eb="41">
      <t>ゴウシツ</t>
    </rPh>
    <phoneticPr fontId="3"/>
  </si>
  <si>
    <t>(株)釜付メディカル
鹿児島市小松原1丁目59番15号</t>
    <rPh sb="0" eb="3">
      <t>カブシキガイシャ</t>
    </rPh>
    <rPh sb="3" eb="5">
      <t>カマツキ</t>
    </rPh>
    <phoneticPr fontId="5"/>
  </si>
  <si>
    <t>ダイナメディックウエスト(株)
鹿児島市荒田1丁目16番26号サンライズ荒田1階</t>
    <rPh sb="12" eb="15">
      <t>カブシキガイシャ</t>
    </rPh>
    <phoneticPr fontId="5"/>
  </si>
  <si>
    <t>院内メッセンジャー業務委託契約</t>
    <rPh sb="0" eb="2">
      <t>インナイ</t>
    </rPh>
    <rPh sb="9" eb="11">
      <t>ギョウム</t>
    </rPh>
    <rPh sb="11" eb="13">
      <t>イタク</t>
    </rPh>
    <rPh sb="13" eb="15">
      <t>ケイヤク</t>
    </rPh>
    <phoneticPr fontId="3"/>
  </si>
  <si>
    <t>㈱文化コーポレーション
宮崎市生目台西3-4-2</t>
  </si>
  <si>
    <t>一般競争入札</t>
    <rPh sb="0" eb="6">
      <t>イッパンキョウソウニュウサツ</t>
    </rPh>
    <phoneticPr fontId="3"/>
  </si>
  <si>
    <t>医薬品単価契約(191品目)</t>
    <rPh sb="0" eb="3">
      <t>イヤクヒン</t>
    </rPh>
    <rPh sb="3" eb="5">
      <t>タンカ</t>
    </rPh>
    <rPh sb="5" eb="7">
      <t>ケイヤク</t>
    </rPh>
    <rPh sb="11" eb="13">
      <t>ヒンモク</t>
    </rPh>
    <phoneticPr fontId="3"/>
  </si>
  <si>
    <t>(株)アトル　鹿児島営業部
鹿児島県鹿児島市西別府町２９４１番地１７</t>
    <rPh sb="1" eb="2">
      <t>カブ</t>
    </rPh>
    <rPh sb="7" eb="13">
      <t>カゴシマエイギョウブ</t>
    </rPh>
    <phoneticPr fontId="3"/>
  </si>
  <si>
    <t>(株)翔薬　鹿児島営業部
鹿児島県鹿児島市卸本町5-19</t>
    <rPh sb="1" eb="2">
      <t>カブ</t>
    </rPh>
    <rPh sb="3" eb="5">
      <t>ショウヤク</t>
    </rPh>
    <rPh sb="6" eb="12">
      <t>カゴシマエイギョウブ</t>
    </rPh>
    <rPh sb="13" eb="17">
      <t>カゴシマケン</t>
    </rPh>
    <rPh sb="17" eb="21">
      <t>カゴシマシ</t>
    </rPh>
    <rPh sb="21" eb="24">
      <t>オロシホンマチ</t>
    </rPh>
    <phoneticPr fontId="3"/>
  </si>
  <si>
    <t>(株)アステム　鹿児島営業部
鹿児島県鹿児島市宇宿2丁目4番7号</t>
    <rPh sb="1" eb="2">
      <t>カブ</t>
    </rPh>
    <rPh sb="8" eb="14">
      <t>カゴシマエイギョウブ</t>
    </rPh>
    <rPh sb="15" eb="23">
      <t>カゴシマケンカゴシマシ</t>
    </rPh>
    <rPh sb="23" eb="25">
      <t>ウスキ</t>
    </rPh>
    <rPh sb="26" eb="28">
      <t>チョウメ</t>
    </rPh>
    <rPh sb="29" eb="30">
      <t>バン</t>
    </rPh>
    <rPh sb="31" eb="32">
      <t>ゴウ</t>
    </rPh>
    <phoneticPr fontId="3"/>
  </si>
  <si>
    <t>九州東邦(株)　鹿児島営業所
鹿児島県鹿児島市西別府町2941番地24</t>
    <rPh sb="0" eb="4">
      <t>キュウシュウトウホウ</t>
    </rPh>
    <rPh sb="5" eb="6">
      <t>カブ</t>
    </rPh>
    <rPh sb="8" eb="14">
      <t>カゴシマエイギョウショ</t>
    </rPh>
    <rPh sb="15" eb="23">
      <t>カゴシマケンカゴシマシ</t>
    </rPh>
    <rPh sb="23" eb="26">
      <t>ニシベップ</t>
    </rPh>
    <rPh sb="26" eb="27">
      <t>マチ</t>
    </rPh>
    <rPh sb="31" eb="33">
      <t>バンチ</t>
    </rPh>
    <phoneticPr fontId="3"/>
  </si>
  <si>
    <t>富田薬品(株)　鹿児島支店
鹿児島県鹿児島市新栄町5番10号</t>
    <rPh sb="0" eb="4">
      <t>トミタヤクヒン</t>
    </rPh>
    <rPh sb="5" eb="6">
      <t>カブ</t>
    </rPh>
    <rPh sb="8" eb="13">
      <t>カゴシマシテン</t>
    </rPh>
    <rPh sb="14" eb="22">
      <t>カゴシマケンカゴシマシ</t>
    </rPh>
    <rPh sb="22" eb="25">
      <t>シンサカエマチ</t>
    </rPh>
    <rPh sb="26" eb="27">
      <t>バン</t>
    </rPh>
    <rPh sb="29" eb="30">
      <t>ゴウ</t>
    </rPh>
    <phoneticPr fontId="3"/>
  </si>
  <si>
    <t>アルフレッサ(株)　鹿児島支店
鹿児島県鹿児島市荒田町28-10</t>
    <rPh sb="7" eb="8">
      <t>カブ</t>
    </rPh>
    <rPh sb="10" eb="15">
      <t>カゴシマシテン</t>
    </rPh>
    <rPh sb="16" eb="24">
      <t>カゴシマケンカゴシマシ</t>
    </rPh>
    <rPh sb="24" eb="27">
      <t>アラタチョウ</t>
    </rPh>
    <phoneticPr fontId="3"/>
  </si>
  <si>
    <t>血液製剤供給単価契約</t>
    <rPh sb="0" eb="4">
      <t>ケツエキセイザイ</t>
    </rPh>
    <rPh sb="4" eb="10">
      <t>キョウキュウタンカケイヤク</t>
    </rPh>
    <phoneticPr fontId="3"/>
  </si>
  <si>
    <t>日本赤十字社九州ブロック血液センター
福岡県久留米市宮ノ陣3丁目4番12号</t>
    <rPh sb="0" eb="5">
      <t>ニホンセキジュウジ</t>
    </rPh>
    <rPh sb="5" eb="6">
      <t>シャ</t>
    </rPh>
    <rPh sb="6" eb="8">
      <t>キュウシュウ</t>
    </rPh>
    <rPh sb="12" eb="14">
      <t>ケツエキ</t>
    </rPh>
    <rPh sb="19" eb="22">
      <t>フクオカケン</t>
    </rPh>
    <rPh sb="22" eb="26">
      <t>クルメシ</t>
    </rPh>
    <rPh sb="26" eb="27">
      <t>ミヤ</t>
    </rPh>
    <rPh sb="28" eb="29">
      <t>ジン</t>
    </rPh>
    <rPh sb="30" eb="32">
      <t>チョウメ</t>
    </rPh>
    <rPh sb="33" eb="34">
      <t>バン</t>
    </rPh>
    <rPh sb="36" eb="37">
      <t>ゴウ</t>
    </rPh>
    <phoneticPr fontId="3"/>
  </si>
  <si>
    <t>会計規程第52条第5項による随意契約（契約の性質又は目的が競争を許さない場合）</t>
  </si>
  <si>
    <t>検査試薬・消耗品単価契約</t>
    <rPh sb="0" eb="4">
      <t>ケンサシヤク</t>
    </rPh>
    <rPh sb="5" eb="8">
      <t>ショウモウヒン</t>
    </rPh>
    <rPh sb="8" eb="12">
      <t>タンカケイヤク</t>
    </rPh>
    <phoneticPr fontId="3"/>
  </si>
  <si>
    <t>国立病院機構鹿児島医療センター
　〒892-0853
　鹿児島市城山町8-12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</si>
  <si>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正晃(株)
鹿児島県鹿児島市東開町3番地23</t>
    <rPh sb="0" eb="2">
      <t>セイコウ</t>
    </rPh>
    <rPh sb="3" eb="4">
      <t>カブ</t>
    </rPh>
    <rPh sb="6" eb="14">
      <t>カゴシマケンカゴシマシ</t>
    </rPh>
    <rPh sb="14" eb="15">
      <t>ヒガシ</t>
    </rPh>
    <rPh sb="15" eb="16">
      <t>カイ</t>
    </rPh>
    <rPh sb="16" eb="17">
      <t>チョウ</t>
    </rPh>
    <rPh sb="18" eb="19">
      <t>バン</t>
    </rPh>
    <rPh sb="19" eb="20">
      <t>チ</t>
    </rPh>
    <phoneticPr fontId="3"/>
  </si>
  <si>
    <t>国立病院機構鹿児島医療センター
　〒892-0853
　鹿児島市城山町8-13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</si>
  <si>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宝来メデック(株)
鹿児島県鹿児島市卸本町5番29号</t>
    <rPh sb="0" eb="2">
      <t>ホウライ</t>
    </rPh>
    <rPh sb="6" eb="9">
      <t>カブ</t>
    </rPh>
    <phoneticPr fontId="3"/>
  </si>
  <si>
    <t>国立病院機構鹿児島医療センター
　〒892-0853
　鹿児島市城山町8-14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</si>
  <si>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サツマ薬品(株)
鹿児島県鹿児島市西千石町10番5号</t>
    <rPh sb="3" eb="5">
      <t>ヤクヒン</t>
    </rPh>
    <rPh sb="6" eb="7">
      <t>カブ</t>
    </rPh>
    <phoneticPr fontId="3"/>
  </si>
  <si>
    <t>国立病院機構鹿児島医療センター
　〒892-0853
　鹿児島市城山町8-15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</si>
  <si>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国立病院機構鹿児島医療センター
　〒892-0853
　鹿児島市城山町8-16
　院長　西尾　善彦</t>
    <rPh sb="0" eb="2">
      <t>コクリツ</t>
    </rPh>
    <rPh sb="2" eb="4">
      <t>ビョウイン</t>
    </rPh>
    <rPh sb="4" eb="6">
      <t>キコウ</t>
    </rPh>
    <rPh sb="6" eb="9">
      <t>カゴシマ</t>
    </rPh>
    <rPh sb="9" eb="11">
      <t>イリョウ</t>
    </rPh>
    <rPh sb="28" eb="32">
      <t>カゴシマシ</t>
    </rPh>
    <rPh sb="32" eb="35">
      <t>シロヤマチョウ</t>
    </rPh>
    <rPh sb="41" eb="43">
      <t>インチョウ</t>
    </rPh>
    <rPh sb="44" eb="46">
      <t>ニシオ</t>
    </rPh>
    <rPh sb="47" eb="48">
      <t>ゼン</t>
    </rPh>
    <rPh sb="48" eb="49">
      <t>ヒコ</t>
    </rPh>
    <phoneticPr fontId="3"/>
  </si>
  <si>
    <t>多目的筋力トレーニング機器　一式</t>
    <rPh sb="0" eb="3">
      <t>タモクテキ</t>
    </rPh>
    <rPh sb="3" eb="5">
      <t>キンリョク</t>
    </rPh>
    <rPh sb="11" eb="13">
      <t>キキ</t>
    </rPh>
    <rPh sb="14" eb="16">
      <t>イッシキ</t>
    </rPh>
    <phoneticPr fontId="3"/>
  </si>
  <si>
    <t>-</t>
    <phoneticPr fontId="3"/>
  </si>
  <si>
    <t>コンビオーブン</t>
    <phoneticPr fontId="3"/>
  </si>
  <si>
    <t>株式会社フジマック鹿児島営業所
鹿児島県鹿児島市東郡元町16番26号</t>
    <rPh sb="9" eb="15">
      <t>カゴシマエイギョウショ</t>
    </rPh>
    <rPh sb="16" eb="24">
      <t>カゴシマケンカゴシマシ</t>
    </rPh>
    <rPh sb="24" eb="28">
      <t>ヒガシコオリモトチョウ</t>
    </rPh>
    <rPh sb="30" eb="31">
      <t>バン</t>
    </rPh>
    <rPh sb="33" eb="34">
      <t>ゴウ</t>
    </rPh>
    <phoneticPr fontId="3"/>
  </si>
  <si>
    <t>救急処置台ストレッチャー</t>
    <rPh sb="0" eb="5">
      <t>キュウキュウショチダイ</t>
    </rPh>
    <phoneticPr fontId="3"/>
  </si>
  <si>
    <t>医薬品単価契約(410品目)</t>
    <rPh sb="0" eb="3">
      <t>イヤクヒン</t>
    </rPh>
    <rPh sb="3" eb="5">
      <t>タンカ</t>
    </rPh>
    <rPh sb="5" eb="7">
      <t>ケイヤク</t>
    </rPh>
    <rPh sb="11" eb="13">
      <t>ヒンモク</t>
    </rPh>
    <phoneticPr fontId="3"/>
  </si>
  <si>
    <t>九州医薬(株)鹿児島県鹿児島市西陵1丁目45番6号</t>
    <rPh sb="0" eb="4">
      <t>キュウシュウイヤク</t>
    </rPh>
    <rPh sb="5" eb="6">
      <t>カブ</t>
    </rPh>
    <phoneticPr fontId="3"/>
  </si>
  <si>
    <t>(株）オリエンタル歯科器材　鹿児島支店　鹿児島県鹿児島市草牟田２丁目３番５号</t>
    <rPh sb="1" eb="2">
      <t>カブ</t>
    </rPh>
    <rPh sb="9" eb="13">
      <t>シカキザイ</t>
    </rPh>
    <rPh sb="14" eb="19">
      <t>カゴシマシテン</t>
    </rPh>
    <phoneticPr fontId="3"/>
  </si>
  <si>
    <t>アイティーアイ(株)　鹿児島支店
鹿児島県鹿児島市小松原2-24-15</t>
    <rPh sb="7" eb="10">
      <t>カブシキガイシャ</t>
    </rPh>
    <rPh sb="11" eb="16">
      <t>カゴシマシテン</t>
    </rPh>
    <rPh sb="17" eb="21">
      <t>カゴシマケン</t>
    </rPh>
    <rPh sb="21" eb="25">
      <t>カゴシマシ</t>
    </rPh>
    <rPh sb="25" eb="28">
      <t>コマツバラ</t>
    </rPh>
    <phoneticPr fontId="9"/>
  </si>
  <si>
    <t>国立病院機構鹿児島医療センター
　〒892-0853
　鹿児島市城山町8-1
　院長　西尾　善彦</t>
    <rPh sb="0" eb="2">
      <t>コクリツ</t>
    </rPh>
    <rPh sb="2" eb="4">
      <t>ビョウイン</t>
    </rPh>
    <rPh sb="4" eb="6">
      <t>キコウ</t>
    </rPh>
    <rPh sb="6" eb="9">
      <t>カゴシマ</t>
    </rPh>
    <rPh sb="9" eb="11">
      <t>イリョウ</t>
    </rPh>
    <rPh sb="28" eb="32">
      <t>カゴシマシ</t>
    </rPh>
    <rPh sb="32" eb="35">
      <t>シロヤマチョウ</t>
    </rPh>
    <rPh sb="40" eb="42">
      <t>インチョウ</t>
    </rPh>
    <rPh sb="43" eb="45">
      <t>ニシオ</t>
    </rPh>
    <rPh sb="46" eb="48">
      <t>ゼンヒコ</t>
    </rPh>
    <phoneticPr fontId="3"/>
  </si>
  <si>
    <t>パルスフィールドアブレーション一式契約</t>
    <rPh sb="15" eb="17">
      <t>イッシキ</t>
    </rPh>
    <rPh sb="17" eb="19">
      <t>ケイヤク</t>
    </rPh>
    <phoneticPr fontId="3"/>
  </si>
  <si>
    <t>医薬品単価契約(10品目)</t>
    <rPh sb="0" eb="3">
      <t>イヤクヒン</t>
    </rPh>
    <rPh sb="3" eb="5">
      <t>タンカ</t>
    </rPh>
    <rPh sb="5" eb="7">
      <t>ケイヤク</t>
    </rPh>
    <rPh sb="10" eb="12">
      <t>ヒンモク</t>
    </rPh>
    <phoneticPr fontId="3"/>
  </si>
  <si>
    <t>保育所運営委託契約</t>
    <rPh sb="0" eb="9">
      <t>ホイクショウンエイイタクケイヤク</t>
    </rPh>
    <phoneticPr fontId="3"/>
  </si>
  <si>
    <t>株式会社テノ．コーポレーション
福岡県福岡市博多区上呉服町10番10号　呉服町ビジネスセンター5F</t>
    <rPh sb="16" eb="22">
      <t>フクオカケンフクオカシ</t>
    </rPh>
    <rPh sb="22" eb="25">
      <t>ハカタク</t>
    </rPh>
    <rPh sb="25" eb="28">
      <t>ウエクレフク</t>
    </rPh>
    <rPh sb="28" eb="29">
      <t>マチ</t>
    </rPh>
    <rPh sb="31" eb="32">
      <t>バン</t>
    </rPh>
    <rPh sb="34" eb="35">
      <t>ゴウ</t>
    </rPh>
    <rPh sb="36" eb="39">
      <t>クレフクマチ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</si>
</sst>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9">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
      <sz val="10.5"/>
      <name val="ＭＳ Ｐゴシック"/>
      <family val="3"/>
      <charset val="128"/>
    </font>
    <font>
      <u/>
      <sz val="11"/>
      <color indexed="12"/>
      <name val="ＭＳ Ｐゴシック"/>
      <family val="3"/>
      <charset val="128"/>
    </font>
    <font>
      <sz val="10"/>
      <name val="ＭＳ ゴシック"/>
      <family val="3"/>
      <charset val="128"/>
    </font>
    <font>
      <sz val="10"/>
      <name val="MS PGothic"/>
      <family val="3"/>
      <charset val="128"/>
    </font>
    <font>
      <sz val="6"/>
      <name val="ＭＳ ゴシック"/>
      <family val="3"/>
      <charset val="128"/>
    </font>
    <font>
      <sz val="1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23"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xf numFmtId="0" fontId="25" fillId="0" borderId="0"/>
    <xf numFmtId="0" fontId="2" fillId="0" borderId="0" applyFont="0" applyFill="0" applyBorder="0" applyAlignment="0" applyProtection="0"/>
    <xf numFmtId="0" fontId="2" fillId="0" borderId="0">
      <alignment vertical="center"/>
    </xf>
    <xf numFmtId="0" fontId="25" fillId="0" borderId="0"/>
    <xf numFmtId="0" fontId="2" fillId="0" borderId="0" applyFont="0" applyFill="0" applyBorder="0" applyAlignment="0" applyProtection="0"/>
    <xf numFmtId="0" fontId="22" fillId="0" borderId="0">
      <alignment vertical="center"/>
    </xf>
    <xf numFmtId="0" fontId="26" fillId="0" borderId="0"/>
  </cellStyleXfs>
  <cellXfs count="68">
    <xf numFmtId="0" fontId="0" fillId="0" borderId="0" xfId="0">
      <alignment vertical="center"/>
    </xf>
    <xf numFmtId="0" fontId="4" fillId="0" borderId="0" xfId="0" applyFont="1">
      <alignment vertical="center"/>
    </xf>
    <xf numFmtId="0" fontId="2" fillId="0" borderId="0" xfId="0" applyFont="1">
      <alignment vertical="center"/>
    </xf>
    <xf numFmtId="0" fontId="2" fillId="0" borderId="10" xfId="0" applyFont="1" applyBorder="1" applyAlignment="1">
      <alignment horizontal="center" vertical="center"/>
    </xf>
    <xf numFmtId="0" fontId="2" fillId="0" borderId="10" xfId="0" applyFont="1" applyBorder="1">
      <alignment vertical="center"/>
    </xf>
    <xf numFmtId="0" fontId="5" fillId="0" borderId="0" xfId="0" applyFont="1">
      <alignment vertical="center"/>
    </xf>
    <xf numFmtId="0" fontId="4" fillId="0" borderId="0" xfId="0" applyFont="1" applyAlignment="1">
      <alignment horizontal="center" vertical="center"/>
    </xf>
    <xf numFmtId="38" fontId="2" fillId="0" borderId="10" xfId="33" applyFont="1" applyBorder="1" applyAlignment="1">
      <alignment vertical="center"/>
    </xf>
    <xf numFmtId="0" fontId="0" fillId="0" borderId="10" xfId="0"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shrinkToFit="1"/>
    </xf>
    <xf numFmtId="176" fontId="2" fillId="0" borderId="11" xfId="0" applyNumberFormat="1" applyFont="1" applyBorder="1" applyAlignment="1">
      <alignment horizontal="right" vertical="center" wrapText="1"/>
    </xf>
    <xf numFmtId="0" fontId="0" fillId="0" borderId="11" xfId="0" applyBorder="1" applyAlignment="1">
      <alignment horizontal="left" vertical="center" wrapText="1"/>
    </xf>
    <xf numFmtId="0" fontId="0" fillId="0" borderId="11" xfId="0" applyBorder="1" applyAlignment="1">
      <alignment horizontal="center" vertical="center" shrinkToFit="1"/>
    </xf>
    <xf numFmtId="0" fontId="0" fillId="0" borderId="11" xfId="0" applyBorder="1" applyAlignment="1">
      <alignment horizontal="center" vertical="center" wrapText="1"/>
    </xf>
    <xf numFmtId="0" fontId="2" fillId="0" borderId="11" xfId="0" applyFont="1" applyBorder="1" applyAlignment="1">
      <alignment horizontal="center" vertical="center"/>
    </xf>
    <xf numFmtId="0" fontId="0" fillId="0" borderId="10" xfId="0" applyBorder="1" applyAlignment="1">
      <alignment vertical="center" wrapText="1"/>
    </xf>
    <xf numFmtId="38" fontId="2" fillId="0" borderId="11" xfId="33" applyFont="1" applyFill="1" applyBorder="1" applyAlignment="1">
      <alignment horizontal="right" vertical="center" shrinkToFit="1"/>
    </xf>
    <xf numFmtId="0" fontId="0" fillId="0" borderId="10" xfId="0" applyBorder="1" applyAlignment="1">
      <alignment horizontal="center" vertical="center"/>
    </xf>
    <xf numFmtId="38" fontId="2" fillId="0" borderId="11" xfId="33" applyFont="1" applyFill="1" applyBorder="1" applyAlignment="1">
      <alignment horizontal="right" vertical="center"/>
    </xf>
    <xf numFmtId="38" fontId="4" fillId="0" borderId="0" xfId="33" applyFont="1" applyFill="1">
      <alignment vertical="center"/>
    </xf>
    <xf numFmtId="38" fontId="5" fillId="0" borderId="0" xfId="33" applyFont="1" applyFill="1">
      <alignment vertical="center"/>
    </xf>
    <xf numFmtId="0" fontId="0" fillId="0" borderId="10" xfId="0" applyBorder="1" applyAlignment="1">
      <alignment horizontal="center" vertical="center" wrapText="1"/>
    </xf>
    <xf numFmtId="57" fontId="2" fillId="0" borderId="10" xfId="0" applyNumberFormat="1" applyFont="1" applyBorder="1">
      <alignment vertical="center"/>
    </xf>
    <xf numFmtId="0" fontId="23" fillId="24" borderId="10" xfId="0" applyFont="1" applyFill="1" applyBorder="1" applyAlignment="1">
      <alignment vertical="center" wrapText="1"/>
    </xf>
    <xf numFmtId="176" fontId="2" fillId="0" borderId="10" xfId="0" applyNumberFormat="1" applyFont="1" applyBorder="1">
      <alignment vertical="center"/>
    </xf>
    <xf numFmtId="14" fontId="2" fillId="0" borderId="10" xfId="0" applyNumberFormat="1" applyFont="1" applyBorder="1">
      <alignment vertical="center"/>
    </xf>
    <xf numFmtId="0" fontId="0" fillId="0" borderId="17" xfId="0" applyBorder="1" applyAlignment="1">
      <alignment vertical="center" wrapText="1"/>
    </xf>
    <xf numFmtId="38" fontId="2" fillId="0" borderId="10" xfId="33" applyFont="1" applyFill="1" applyBorder="1" applyAlignment="1">
      <alignment horizontal="right" vertical="center"/>
    </xf>
    <xf numFmtId="176" fontId="0" fillId="0" borderId="10" xfId="0" applyNumberFormat="1" applyBorder="1" applyAlignment="1">
      <alignment horizontal="right" vertical="center" wrapText="1"/>
    </xf>
    <xf numFmtId="0" fontId="2" fillId="0" borderId="11" xfId="0" applyFont="1" applyBorder="1" applyAlignment="1">
      <alignment horizontal="left" vertical="center" wrapText="1"/>
    </xf>
    <xf numFmtId="38" fontId="0" fillId="0" borderId="11" xfId="33" applyFont="1" applyBorder="1" applyAlignment="1">
      <alignment horizontal="right" vertical="center" shrinkToFit="1"/>
    </xf>
    <xf numFmtId="176" fontId="2" fillId="0" borderId="10" xfId="0" applyNumberFormat="1" applyFont="1" applyBorder="1" applyAlignment="1">
      <alignment horizontal="right" vertical="center" wrapText="1"/>
    </xf>
    <xf numFmtId="0" fontId="2" fillId="0" borderId="10" xfId="0" applyFont="1" applyBorder="1" applyAlignment="1">
      <alignment horizontal="left" vertical="center" wrapText="1"/>
    </xf>
    <xf numFmtId="0" fontId="0" fillId="0" borderId="10" xfId="0" applyBorder="1" applyAlignment="1">
      <alignment horizontal="center" vertical="center" shrinkToFit="1"/>
    </xf>
    <xf numFmtId="38" fontId="2" fillId="0" borderId="10" xfId="33" applyFont="1" applyFill="1" applyBorder="1" applyAlignment="1">
      <alignment horizontal="right" vertical="center" shrinkToFit="1"/>
    </xf>
    <xf numFmtId="0" fontId="2" fillId="0" borderId="10" xfId="0" applyFont="1" applyBorder="1" applyAlignment="1">
      <alignment horizontal="center" vertical="center" shrinkToFit="1"/>
    </xf>
    <xf numFmtId="14" fontId="0" fillId="0" borderId="10" xfId="0" applyNumberFormat="1" applyBorder="1" applyAlignment="1">
      <alignment horizontal="right" vertical="center"/>
    </xf>
    <xf numFmtId="0" fontId="23" fillId="0" borderId="10" xfId="0" applyFont="1" applyBorder="1" applyAlignment="1">
      <alignment vertical="center" wrapText="1"/>
    </xf>
    <xf numFmtId="0" fontId="0" fillId="0" borderId="10" xfId="0" applyBorder="1" applyAlignment="1">
      <alignment horizontal="center" vertical="center" wrapText="1" shrinkToFit="1"/>
    </xf>
    <xf numFmtId="14" fontId="2" fillId="0" borderId="10" xfId="0" applyNumberFormat="1" applyFont="1" applyBorder="1" applyAlignment="1">
      <alignment horizontal="center" vertical="center" wrapText="1"/>
    </xf>
    <xf numFmtId="38" fontId="2" fillId="0" borderId="10" xfId="33" applyFont="1" applyBorder="1" applyAlignment="1">
      <alignment vertical="center" shrinkToFit="1"/>
    </xf>
    <xf numFmtId="38" fontId="0" fillId="0" borderId="11" xfId="33" applyFont="1" applyFill="1" applyBorder="1" applyAlignment="1">
      <alignment horizontal="right" vertical="center" shrinkToFit="1"/>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23" fillId="24" borderId="12" xfId="0" applyFont="1" applyFill="1" applyBorder="1" applyAlignment="1">
      <alignment vertical="center" wrapText="1"/>
    </xf>
    <xf numFmtId="0" fontId="0" fillId="0" borderId="12" xfId="0" applyBorder="1" applyAlignment="1">
      <alignment horizontal="center" vertical="center"/>
    </xf>
    <xf numFmtId="0" fontId="0" fillId="0" borderId="10" xfId="0" applyBorder="1" applyAlignment="1">
      <alignment horizontal="left" vertical="center" shrinkToFit="1"/>
    </xf>
    <xf numFmtId="38" fontId="28" fillId="0" borderId="10" xfId="33" applyFont="1" applyBorder="1">
      <alignment vertical="center"/>
    </xf>
    <xf numFmtId="0" fontId="0" fillId="0" borderId="10" xfId="0" applyBorder="1"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38" fontId="2" fillId="0" borderId="12" xfId="33" applyFont="1" applyFill="1" applyBorder="1" applyAlignment="1">
      <alignment horizontal="center" vertical="center" shrinkToFit="1"/>
    </xf>
    <xf numFmtId="38" fontId="2" fillId="0" borderId="11" xfId="33" applyFont="1" applyFill="1" applyBorder="1" applyAlignment="1">
      <alignment horizontal="center" vertical="center" shrinkToFit="1"/>
    </xf>
    <xf numFmtId="0" fontId="0" fillId="0" borderId="12" xfId="0" applyBorder="1" applyAlignment="1">
      <alignment horizontal="center"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0" fillId="0" borderId="16" xfId="0" applyBorder="1" applyAlignment="1">
      <alignment horizontal="left" vertical="center" wrapText="1"/>
    </xf>
    <xf numFmtId="0" fontId="2" fillId="0" borderId="16" xfId="0" applyFont="1" applyBorder="1" applyAlignment="1">
      <alignment horizontal="left" vertical="center" wrapText="1"/>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桁区切り 2 2" xfId="49" xr:uid="{00000000-0005-0000-0000-000022000000}"/>
    <cellStyle name="桁区切り 3" xfId="46" xr:uid="{00000000-0005-0000-0000-000023000000}"/>
    <cellStyle name="見出し 1 2" xfId="35" xr:uid="{00000000-0005-0000-0000-000024000000}"/>
    <cellStyle name="見出し 2 2" xfId="36" xr:uid="{00000000-0005-0000-0000-000025000000}"/>
    <cellStyle name="見出し 3 2" xfId="37" xr:uid="{00000000-0005-0000-0000-000026000000}"/>
    <cellStyle name="見出し 4 2" xfId="38" xr:uid="{00000000-0005-0000-0000-000027000000}"/>
    <cellStyle name="集計 2" xfId="39" xr:uid="{00000000-0005-0000-0000-000028000000}"/>
    <cellStyle name="出力 2" xfId="40" xr:uid="{00000000-0005-0000-0000-000029000000}"/>
    <cellStyle name="説明文 2" xfId="41" xr:uid="{00000000-0005-0000-0000-00002A000000}"/>
    <cellStyle name="入力 2" xfId="42" xr:uid="{00000000-0005-0000-0000-00002B000000}"/>
    <cellStyle name="標準" xfId="0" builtinId="0"/>
    <cellStyle name="標準 2" xfId="43" xr:uid="{00000000-0005-0000-0000-00002D000000}"/>
    <cellStyle name="標準 2 2" xfId="50" xr:uid="{00000000-0005-0000-0000-00002E000000}"/>
    <cellStyle name="標準 2 3" xfId="48" xr:uid="{00000000-0005-0000-0000-00002F000000}"/>
    <cellStyle name="標準 3" xfId="47" xr:uid="{00000000-0005-0000-0000-000030000000}"/>
    <cellStyle name="標準 4" xfId="45" xr:uid="{00000000-0005-0000-0000-000031000000}"/>
    <cellStyle name="標準 4 3" xfId="51" xr:uid="{00000000-0005-0000-0000-000032000000}"/>
    <cellStyle name="良い 2" xfId="44"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3"/>
  <sheetViews>
    <sheetView view="pageBreakPreview" zoomScale="75" zoomScaleNormal="75" zoomScaleSheetLayoutView="75" workbookViewId="0">
      <selection activeCell="Q7" sqref="Q7"/>
    </sheetView>
  </sheetViews>
  <sheetFormatPr defaultColWidth="9" defaultRowHeight="14.25"/>
  <cols>
    <col min="1" max="1" width="2.875" style="1" customWidth="1"/>
    <col min="2" max="2" width="26.5" style="1" customWidth="1"/>
    <col min="3" max="3" width="30.625" style="1" customWidth="1"/>
    <col min="4" max="4" width="15.75" style="1" customWidth="1"/>
    <col min="5" max="5" width="28.625" style="1" customWidth="1"/>
    <col min="6" max="6" width="16.5" style="1" customWidth="1"/>
    <col min="7" max="8" width="15.625" style="1" customWidth="1"/>
    <col min="9" max="9" width="9.5" style="1" bestFit="1" customWidth="1"/>
    <col min="10" max="10" width="9.5" style="1" customWidth="1"/>
    <col min="11" max="11" width="9.25" style="1" customWidth="1"/>
    <col min="12" max="12" width="12.5" style="1" customWidth="1"/>
    <col min="13" max="13" width="8.125" style="1" customWidth="1"/>
    <col min="14" max="14" width="14" style="1" customWidth="1"/>
    <col min="15" max="15" width="10.125" style="1" bestFit="1" customWidth="1"/>
    <col min="16" max="16" width="9.125" style="1" bestFit="1" customWidth="1"/>
    <col min="17" max="17" width="10" style="1" bestFit="1" customWidth="1"/>
    <col min="18" max="16384" width="9" style="1"/>
  </cols>
  <sheetData>
    <row r="1" spans="2:17">
      <c r="N1" s="6" t="s">
        <v>12</v>
      </c>
    </row>
    <row r="2" spans="2:17" s="5" customFormat="1" ht="19.5" customHeight="1">
      <c r="B2" s="5" t="s">
        <v>0</v>
      </c>
    </row>
    <row r="5" spans="2:17" s="2" customFormat="1" ht="28.5" customHeight="1">
      <c r="B5" s="52" t="s">
        <v>1</v>
      </c>
      <c r="C5" s="52" t="s">
        <v>2</v>
      </c>
      <c r="D5" s="54" t="s">
        <v>3</v>
      </c>
      <c r="E5" s="59" t="s">
        <v>17</v>
      </c>
      <c r="F5" s="59" t="s">
        <v>16</v>
      </c>
      <c r="G5" s="52" t="s">
        <v>4</v>
      </c>
      <c r="H5" s="52" t="s">
        <v>5</v>
      </c>
      <c r="I5" s="54" t="s">
        <v>6</v>
      </c>
      <c r="J5" s="54" t="s">
        <v>14</v>
      </c>
      <c r="K5" s="56" t="s">
        <v>20</v>
      </c>
      <c r="L5" s="57"/>
      <c r="M5" s="58"/>
      <c r="N5" s="3" t="s">
        <v>7</v>
      </c>
      <c r="O5" s="49" t="s">
        <v>32</v>
      </c>
      <c r="P5" s="49" t="s">
        <v>33</v>
      </c>
      <c r="Q5" s="49" t="s">
        <v>34</v>
      </c>
    </row>
    <row r="6" spans="2:17" s="2" customFormat="1" ht="45" customHeight="1">
      <c r="B6" s="53"/>
      <c r="C6" s="53"/>
      <c r="D6" s="55"/>
      <c r="E6" s="60"/>
      <c r="F6" s="60"/>
      <c r="G6" s="53"/>
      <c r="H6" s="53"/>
      <c r="I6" s="55"/>
      <c r="J6" s="55"/>
      <c r="K6" s="8" t="s">
        <v>21</v>
      </c>
      <c r="L6" s="8" t="s">
        <v>22</v>
      </c>
      <c r="M6" s="8" t="s">
        <v>23</v>
      </c>
      <c r="N6" s="3"/>
      <c r="O6" s="49"/>
      <c r="P6" s="49"/>
      <c r="Q6" s="49"/>
    </row>
    <row r="7" spans="2:17" s="2" customFormat="1" ht="79.5" customHeight="1">
      <c r="B7" s="39" t="s">
        <v>161</v>
      </c>
      <c r="C7" s="24" t="s">
        <v>153</v>
      </c>
      <c r="D7" s="40">
        <v>45778</v>
      </c>
      <c r="E7" s="8" t="s">
        <v>162</v>
      </c>
      <c r="F7" s="22" t="s">
        <v>105</v>
      </c>
      <c r="G7" s="18" t="s">
        <v>45</v>
      </c>
      <c r="H7" s="41">
        <v>43560000</v>
      </c>
      <c r="I7" s="18" t="s">
        <v>45</v>
      </c>
      <c r="J7" s="18" t="s">
        <v>45</v>
      </c>
      <c r="K7" s="22" t="s">
        <v>45</v>
      </c>
      <c r="L7" s="22" t="s">
        <v>45</v>
      </c>
      <c r="M7" s="22" t="s">
        <v>45</v>
      </c>
      <c r="N7" s="18" t="s">
        <v>45</v>
      </c>
      <c r="O7" s="29">
        <f t="shared" ref="O7:O8" si="0">D7+1</f>
        <v>45779</v>
      </c>
      <c r="P7" s="29">
        <f t="shared" ref="P7:P8" si="1">O7+72</f>
        <v>45851</v>
      </c>
      <c r="Q7" s="29">
        <f t="shared" ref="Q7:Q8" si="2">O7+365</f>
        <v>46144</v>
      </c>
    </row>
    <row r="8" spans="2:17" s="2" customFormat="1" ht="79.5" customHeight="1">
      <c r="B8" s="39" t="s">
        <v>152</v>
      </c>
      <c r="C8" s="24" t="s">
        <v>153</v>
      </c>
      <c r="D8" s="40">
        <v>45778</v>
      </c>
      <c r="E8" s="16" t="s">
        <v>154</v>
      </c>
      <c r="F8" s="22" t="s">
        <v>27</v>
      </c>
      <c r="G8" s="18" t="s">
        <v>45</v>
      </c>
      <c r="H8" s="41">
        <v>88000000</v>
      </c>
      <c r="I8" s="18" t="s">
        <v>45</v>
      </c>
      <c r="J8" s="18" t="s">
        <v>45</v>
      </c>
      <c r="K8" s="22" t="s">
        <v>45</v>
      </c>
      <c r="L8" s="22" t="s">
        <v>45</v>
      </c>
      <c r="M8" s="22" t="s">
        <v>45</v>
      </c>
      <c r="N8" s="18" t="s">
        <v>45</v>
      </c>
      <c r="O8" s="29">
        <f t="shared" si="0"/>
        <v>45779</v>
      </c>
      <c r="P8" s="29">
        <f t="shared" si="1"/>
        <v>45851</v>
      </c>
      <c r="Q8" s="29">
        <f t="shared" si="2"/>
        <v>46144</v>
      </c>
    </row>
    <row r="9" spans="2:17" s="2" customFormat="1" ht="79.5" customHeight="1">
      <c r="B9" s="39"/>
      <c r="C9" s="24"/>
      <c r="D9" s="40"/>
      <c r="E9" s="16"/>
      <c r="F9" s="22"/>
      <c r="G9" s="18"/>
      <c r="H9" s="41"/>
      <c r="I9" s="18"/>
      <c r="J9" s="18"/>
      <c r="K9" s="22"/>
      <c r="L9" s="22"/>
      <c r="M9" s="22"/>
      <c r="N9" s="18"/>
      <c r="O9" s="29"/>
      <c r="P9" s="29"/>
      <c r="Q9" s="29"/>
    </row>
    <row r="10" spans="2:17" s="2" customFormat="1" ht="79.5" customHeight="1">
      <c r="B10" s="39"/>
      <c r="C10" s="24"/>
      <c r="D10" s="40"/>
      <c r="E10" s="8"/>
      <c r="F10" s="22"/>
      <c r="G10" s="18"/>
      <c r="H10" s="41"/>
      <c r="I10" s="18"/>
      <c r="J10" s="18"/>
      <c r="K10" s="22"/>
      <c r="L10" s="22"/>
      <c r="M10" s="22"/>
      <c r="N10" s="18"/>
      <c r="O10" s="29"/>
      <c r="P10" s="29"/>
      <c r="Q10" s="29"/>
    </row>
    <row r="11" spans="2:17" s="2" customFormat="1" ht="38.25" customHeight="1">
      <c r="B11" s="50" t="s">
        <v>24</v>
      </c>
      <c r="C11" s="51"/>
      <c r="D11" s="51"/>
      <c r="E11" s="51"/>
      <c r="F11" s="51"/>
    </row>
    <row r="12" spans="2:17" s="2" customFormat="1" ht="35.1" customHeight="1">
      <c r="B12" t="s">
        <v>25</v>
      </c>
    </row>
    <row r="13" spans="2:17" s="2" customFormat="1" ht="35.1" customHeight="1">
      <c r="B13" t="s">
        <v>26</v>
      </c>
    </row>
  </sheetData>
  <mergeCells count="14">
    <mergeCell ref="O5:O6"/>
    <mergeCell ref="P5:P6"/>
    <mergeCell ref="Q5:Q6"/>
    <mergeCell ref="B11:F11"/>
    <mergeCell ref="H5:H6"/>
    <mergeCell ref="I5:I6"/>
    <mergeCell ref="K5:M5"/>
    <mergeCell ref="B5:B6"/>
    <mergeCell ref="C5:C6"/>
    <mergeCell ref="D5:D6"/>
    <mergeCell ref="E5:E6"/>
    <mergeCell ref="F5:F6"/>
    <mergeCell ref="G5:G6"/>
    <mergeCell ref="J5:J6"/>
  </mergeCells>
  <phoneticPr fontId="3"/>
  <pageMargins left="0.78740157480314965" right="0.39370078740157483" top="0.59055118110236227" bottom="0.98425196850393704"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79"/>
  <sheetViews>
    <sheetView view="pageBreakPreview" zoomScale="75" zoomScaleNormal="75" zoomScaleSheetLayoutView="75" workbookViewId="0">
      <pane xSplit="2" ySplit="6" topLeftCell="C73" activePane="bottomRight" state="frozen"/>
      <selection activeCell="H26" sqref="H26"/>
      <selection pane="topRight" activeCell="H26" sqref="H26"/>
      <selection pane="bottomLeft" activeCell="H26" sqref="H26"/>
      <selection pane="bottomRight" activeCell="I75" sqref="I75:N75"/>
    </sheetView>
  </sheetViews>
  <sheetFormatPr defaultColWidth="9" defaultRowHeight="14.2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7" width="15.625" style="1" customWidth="1"/>
    <col min="8" max="8" width="15.625" style="20" customWidth="1"/>
    <col min="9" max="10" width="9" style="1"/>
    <col min="11" max="11" width="9.25" style="1" customWidth="1"/>
    <col min="12" max="12" width="12.5" style="1" customWidth="1"/>
    <col min="13" max="13" width="8.125" style="1" customWidth="1"/>
    <col min="14" max="14" width="15.625" style="1" customWidth="1"/>
    <col min="15" max="17" width="12.125" style="1" bestFit="1" customWidth="1"/>
    <col min="18" max="16384" width="9" style="1"/>
  </cols>
  <sheetData>
    <row r="1" spans="2:17">
      <c r="N1" s="6" t="s">
        <v>11</v>
      </c>
    </row>
    <row r="2" spans="2:17" s="5" customFormat="1" ht="19.5" customHeight="1">
      <c r="B2" s="5" t="s">
        <v>9</v>
      </c>
      <c r="H2" s="21"/>
    </row>
    <row r="5" spans="2:17" s="2" customFormat="1" ht="45" customHeight="1">
      <c r="B5" s="52" t="s">
        <v>19</v>
      </c>
      <c r="C5" s="52" t="s">
        <v>2</v>
      </c>
      <c r="D5" s="63" t="s">
        <v>3</v>
      </c>
      <c r="E5" s="59" t="s">
        <v>17</v>
      </c>
      <c r="F5" s="59" t="s">
        <v>16</v>
      </c>
      <c r="G5" s="52" t="s">
        <v>4</v>
      </c>
      <c r="H5" s="61" t="s">
        <v>5</v>
      </c>
      <c r="I5" s="54" t="s">
        <v>6</v>
      </c>
      <c r="J5" s="54" t="s">
        <v>14</v>
      </c>
      <c r="K5" s="56" t="s">
        <v>20</v>
      </c>
      <c r="L5" s="57"/>
      <c r="M5" s="58"/>
      <c r="N5" s="64" t="s">
        <v>7</v>
      </c>
      <c r="O5" s="49" t="s">
        <v>32</v>
      </c>
      <c r="P5" s="49" t="s">
        <v>33</v>
      </c>
      <c r="Q5" s="49" t="s">
        <v>34</v>
      </c>
    </row>
    <row r="6" spans="2:17" s="2" customFormat="1" ht="39.950000000000003" customHeight="1">
      <c r="B6" s="53"/>
      <c r="C6" s="53"/>
      <c r="D6" s="55"/>
      <c r="E6" s="60"/>
      <c r="F6" s="60"/>
      <c r="G6" s="53"/>
      <c r="H6" s="62"/>
      <c r="I6" s="55"/>
      <c r="J6" s="55"/>
      <c r="K6" s="8" t="s">
        <v>21</v>
      </c>
      <c r="L6" s="8" t="s">
        <v>22</v>
      </c>
      <c r="M6" s="8" t="s">
        <v>23</v>
      </c>
      <c r="N6" s="65"/>
      <c r="O6" s="49"/>
      <c r="P6" s="49"/>
      <c r="Q6" s="49"/>
    </row>
    <row r="7" spans="2:17" s="2" customFormat="1" ht="67.5" customHeight="1">
      <c r="B7" s="8" t="s">
        <v>67</v>
      </c>
      <c r="C7" s="24" t="s">
        <v>31</v>
      </c>
      <c r="D7" s="26">
        <v>45569</v>
      </c>
      <c r="E7" s="16" t="s">
        <v>68</v>
      </c>
      <c r="F7" s="22" t="s">
        <v>27</v>
      </c>
      <c r="G7" s="18" t="s">
        <v>44</v>
      </c>
      <c r="H7" s="19">
        <v>5878416</v>
      </c>
      <c r="I7" s="18" t="s">
        <v>44</v>
      </c>
      <c r="J7" s="18" t="s">
        <v>44</v>
      </c>
      <c r="K7" s="9" t="s">
        <v>44</v>
      </c>
      <c r="L7" s="36" t="s">
        <v>44</v>
      </c>
      <c r="M7" s="3" t="s">
        <v>44</v>
      </c>
      <c r="N7" s="3" t="s">
        <v>44</v>
      </c>
      <c r="O7" s="26">
        <f t="shared" ref="O7" si="0">D7+1</f>
        <v>45570</v>
      </c>
      <c r="P7" s="26">
        <f t="shared" ref="P7" si="1">O7+72</f>
        <v>45642</v>
      </c>
      <c r="Q7" s="26">
        <f t="shared" ref="Q7" si="2">O7+366</f>
        <v>45936</v>
      </c>
    </row>
    <row r="8" spans="2:17" s="2" customFormat="1" ht="67.5" customHeight="1">
      <c r="B8" s="8" t="s">
        <v>72</v>
      </c>
      <c r="C8" s="24" t="s">
        <v>31</v>
      </c>
      <c r="D8" s="26">
        <v>45565</v>
      </c>
      <c r="E8" s="16" t="s">
        <v>74</v>
      </c>
      <c r="F8" s="22" t="s">
        <v>27</v>
      </c>
      <c r="G8" s="18" t="s">
        <v>30</v>
      </c>
      <c r="H8" s="19"/>
      <c r="I8" s="18" t="s">
        <v>44</v>
      </c>
      <c r="J8" s="18" t="s">
        <v>44</v>
      </c>
      <c r="K8" s="9" t="s">
        <v>44</v>
      </c>
      <c r="L8" s="36" t="s">
        <v>44</v>
      </c>
      <c r="M8" s="3" t="s">
        <v>44</v>
      </c>
      <c r="N8" s="3" t="s">
        <v>44</v>
      </c>
      <c r="O8" s="26">
        <f t="shared" ref="O8:O11" si="3">D8+1</f>
        <v>45566</v>
      </c>
      <c r="P8" s="26">
        <f t="shared" ref="P8:P11" si="4">O8+72</f>
        <v>45638</v>
      </c>
      <c r="Q8" s="26">
        <f t="shared" ref="Q8:Q11" si="5">O8+366</f>
        <v>45932</v>
      </c>
    </row>
    <row r="9" spans="2:17" s="2" customFormat="1" ht="67.5" customHeight="1">
      <c r="B9" s="8" t="s">
        <v>72</v>
      </c>
      <c r="C9" s="24" t="s">
        <v>31</v>
      </c>
      <c r="D9" s="26">
        <v>45565</v>
      </c>
      <c r="E9" s="16" t="s">
        <v>76</v>
      </c>
      <c r="F9" s="22" t="s">
        <v>27</v>
      </c>
      <c r="G9" s="18" t="s">
        <v>30</v>
      </c>
      <c r="H9" s="19">
        <v>53100</v>
      </c>
      <c r="I9" s="18" t="s">
        <v>44</v>
      </c>
      <c r="J9" s="18" t="s">
        <v>44</v>
      </c>
      <c r="K9" s="9" t="s">
        <v>44</v>
      </c>
      <c r="L9" s="36" t="s">
        <v>44</v>
      </c>
      <c r="M9" s="3" t="s">
        <v>44</v>
      </c>
      <c r="N9" s="3" t="s">
        <v>44</v>
      </c>
      <c r="O9" s="26">
        <f t="shared" si="3"/>
        <v>45566</v>
      </c>
      <c r="P9" s="26">
        <f t="shared" si="4"/>
        <v>45638</v>
      </c>
      <c r="Q9" s="26">
        <f t="shared" si="5"/>
        <v>45932</v>
      </c>
    </row>
    <row r="10" spans="2:17" s="2" customFormat="1" ht="67.5" customHeight="1">
      <c r="B10" s="8" t="s">
        <v>72</v>
      </c>
      <c r="C10" s="24" t="s">
        <v>31</v>
      </c>
      <c r="D10" s="26">
        <v>45565</v>
      </c>
      <c r="E10" s="16" t="s">
        <v>75</v>
      </c>
      <c r="F10" s="22" t="s">
        <v>27</v>
      </c>
      <c r="G10" s="18" t="s">
        <v>30</v>
      </c>
      <c r="H10" s="19">
        <v>266540</v>
      </c>
      <c r="I10" s="18" t="s">
        <v>44</v>
      </c>
      <c r="J10" s="18" t="s">
        <v>44</v>
      </c>
      <c r="K10" s="9" t="s">
        <v>44</v>
      </c>
      <c r="L10" s="36" t="s">
        <v>44</v>
      </c>
      <c r="M10" s="3" t="s">
        <v>44</v>
      </c>
      <c r="N10" s="3" t="s">
        <v>44</v>
      </c>
      <c r="O10" s="26">
        <f t="shared" si="3"/>
        <v>45566</v>
      </c>
      <c r="P10" s="26">
        <f t="shared" si="4"/>
        <v>45638</v>
      </c>
      <c r="Q10" s="26">
        <f t="shared" si="5"/>
        <v>45932</v>
      </c>
    </row>
    <row r="11" spans="2:17" s="2" customFormat="1" ht="67.5" customHeight="1">
      <c r="B11" s="8" t="s">
        <v>72</v>
      </c>
      <c r="C11" s="24" t="s">
        <v>31</v>
      </c>
      <c r="D11" s="26">
        <v>45565</v>
      </c>
      <c r="E11" s="16" t="s">
        <v>51</v>
      </c>
      <c r="F11" s="22" t="s">
        <v>27</v>
      </c>
      <c r="G11" s="18" t="s">
        <v>30</v>
      </c>
      <c r="H11" s="19">
        <v>2472997</v>
      </c>
      <c r="I11" s="18" t="s">
        <v>44</v>
      </c>
      <c r="J11" s="18" t="s">
        <v>44</v>
      </c>
      <c r="K11" s="9" t="s">
        <v>44</v>
      </c>
      <c r="L11" s="36" t="s">
        <v>44</v>
      </c>
      <c r="M11" s="3" t="s">
        <v>44</v>
      </c>
      <c r="N11" s="3" t="s">
        <v>44</v>
      </c>
      <c r="O11" s="26">
        <f t="shared" si="3"/>
        <v>45566</v>
      </c>
      <c r="P11" s="26">
        <f t="shared" si="4"/>
        <v>45638</v>
      </c>
      <c r="Q11" s="26">
        <f t="shared" si="5"/>
        <v>45932</v>
      </c>
    </row>
    <row r="12" spans="2:17" s="2" customFormat="1" ht="67.5" customHeight="1">
      <c r="B12" s="8" t="s">
        <v>72</v>
      </c>
      <c r="C12" s="24" t="s">
        <v>41</v>
      </c>
      <c r="D12" s="26">
        <v>45565</v>
      </c>
      <c r="E12" s="16" t="s">
        <v>36</v>
      </c>
      <c r="F12" s="22" t="s">
        <v>27</v>
      </c>
      <c r="G12" s="18" t="s">
        <v>30</v>
      </c>
      <c r="H12" s="19">
        <v>62683360</v>
      </c>
      <c r="I12" s="18" t="s">
        <v>44</v>
      </c>
      <c r="J12" s="18" t="s">
        <v>44</v>
      </c>
      <c r="K12" s="9" t="s">
        <v>44</v>
      </c>
      <c r="L12" s="36" t="s">
        <v>44</v>
      </c>
      <c r="M12" s="3" t="s">
        <v>44</v>
      </c>
      <c r="N12" s="3" t="s">
        <v>44</v>
      </c>
      <c r="O12" s="26">
        <f t="shared" ref="O12:O16" si="6">D12+1</f>
        <v>45566</v>
      </c>
      <c r="P12" s="26">
        <f t="shared" ref="P12:P16" si="7">O12+72</f>
        <v>45638</v>
      </c>
      <c r="Q12" s="26">
        <f t="shared" ref="Q12:Q16" si="8">O12+366</f>
        <v>45932</v>
      </c>
    </row>
    <row r="13" spans="2:17" s="2" customFormat="1" ht="67.5" customHeight="1">
      <c r="B13" s="8" t="s">
        <v>73</v>
      </c>
      <c r="C13" s="24" t="s">
        <v>41</v>
      </c>
      <c r="D13" s="26">
        <v>45565</v>
      </c>
      <c r="E13" s="16" t="s">
        <v>36</v>
      </c>
      <c r="F13" s="22" t="s">
        <v>27</v>
      </c>
      <c r="G13" s="18" t="s">
        <v>30</v>
      </c>
      <c r="H13" s="28">
        <v>35902517</v>
      </c>
      <c r="I13" s="18" t="s">
        <v>44</v>
      </c>
      <c r="J13" s="18" t="s">
        <v>44</v>
      </c>
      <c r="K13" s="9" t="s">
        <v>44</v>
      </c>
      <c r="L13" s="36" t="s">
        <v>44</v>
      </c>
      <c r="M13" s="3" t="s">
        <v>44</v>
      </c>
      <c r="N13" s="3" t="s">
        <v>44</v>
      </c>
      <c r="O13" s="26">
        <f t="shared" si="6"/>
        <v>45566</v>
      </c>
      <c r="P13" s="26">
        <f t="shared" si="7"/>
        <v>45638</v>
      </c>
      <c r="Q13" s="26">
        <f t="shared" si="8"/>
        <v>45932</v>
      </c>
    </row>
    <row r="14" spans="2:17" s="2" customFormat="1" ht="67.5" customHeight="1">
      <c r="B14" s="8" t="s">
        <v>78</v>
      </c>
      <c r="C14" s="24" t="s">
        <v>41</v>
      </c>
      <c r="D14" s="26">
        <v>45590</v>
      </c>
      <c r="E14" s="16" t="s">
        <v>85</v>
      </c>
      <c r="F14" s="22" t="s">
        <v>27</v>
      </c>
      <c r="G14" s="18" t="s">
        <v>30</v>
      </c>
      <c r="H14" s="28">
        <v>3040433</v>
      </c>
      <c r="I14" s="18" t="s">
        <v>44</v>
      </c>
      <c r="J14" s="18" t="s">
        <v>44</v>
      </c>
      <c r="K14" s="9" t="s">
        <v>44</v>
      </c>
      <c r="L14" s="36" t="s">
        <v>44</v>
      </c>
      <c r="M14" s="3" t="s">
        <v>44</v>
      </c>
      <c r="N14" s="3" t="s">
        <v>44</v>
      </c>
      <c r="O14" s="26">
        <f t="shared" si="6"/>
        <v>45591</v>
      </c>
      <c r="P14" s="26">
        <f t="shared" si="7"/>
        <v>45663</v>
      </c>
      <c r="Q14" s="26">
        <f t="shared" si="8"/>
        <v>45957</v>
      </c>
    </row>
    <row r="15" spans="2:17" s="2" customFormat="1" ht="67.5" customHeight="1">
      <c r="B15" s="8" t="s">
        <v>79</v>
      </c>
      <c r="C15" s="24" t="s">
        <v>41</v>
      </c>
      <c r="D15" s="26">
        <v>45590</v>
      </c>
      <c r="E15" s="16" t="s">
        <v>58</v>
      </c>
      <c r="F15" s="22" t="s">
        <v>27</v>
      </c>
      <c r="G15" s="18" t="s">
        <v>30</v>
      </c>
      <c r="H15" s="28">
        <v>17160000</v>
      </c>
      <c r="I15" s="18" t="s">
        <v>44</v>
      </c>
      <c r="J15" s="18" t="s">
        <v>44</v>
      </c>
      <c r="K15" s="9" t="s">
        <v>44</v>
      </c>
      <c r="L15" s="36" t="s">
        <v>44</v>
      </c>
      <c r="M15" s="3" t="s">
        <v>44</v>
      </c>
      <c r="N15" s="3" t="s">
        <v>44</v>
      </c>
      <c r="O15" s="26">
        <f t="shared" si="6"/>
        <v>45591</v>
      </c>
      <c r="P15" s="26">
        <f t="shared" si="7"/>
        <v>45663</v>
      </c>
      <c r="Q15" s="26">
        <f t="shared" si="8"/>
        <v>45957</v>
      </c>
    </row>
    <row r="16" spans="2:17" s="2" customFormat="1" ht="67.5" customHeight="1">
      <c r="B16" s="8" t="s">
        <v>80</v>
      </c>
      <c r="C16" s="24" t="s">
        <v>41</v>
      </c>
      <c r="D16" s="26">
        <v>45593</v>
      </c>
      <c r="E16" s="16" t="s">
        <v>85</v>
      </c>
      <c r="F16" s="22" t="s">
        <v>27</v>
      </c>
      <c r="G16" s="18" t="s">
        <v>30</v>
      </c>
      <c r="H16" s="28">
        <v>5500000</v>
      </c>
      <c r="I16" s="18" t="s">
        <v>44</v>
      </c>
      <c r="J16" s="18" t="s">
        <v>44</v>
      </c>
      <c r="K16" s="9" t="s">
        <v>44</v>
      </c>
      <c r="L16" s="36" t="s">
        <v>44</v>
      </c>
      <c r="M16" s="3" t="s">
        <v>44</v>
      </c>
      <c r="N16" s="3" t="s">
        <v>44</v>
      </c>
      <c r="O16" s="26">
        <f t="shared" si="6"/>
        <v>45594</v>
      </c>
      <c r="P16" s="26">
        <f t="shared" si="7"/>
        <v>45666</v>
      </c>
      <c r="Q16" s="26">
        <f t="shared" si="8"/>
        <v>45960</v>
      </c>
    </row>
    <row r="17" spans="2:17" s="2" customFormat="1" ht="67.5" customHeight="1">
      <c r="B17" s="8" t="s">
        <v>81</v>
      </c>
      <c r="C17" s="24" t="s">
        <v>41</v>
      </c>
      <c r="D17" s="26">
        <v>45597</v>
      </c>
      <c r="E17" s="16" t="s">
        <v>86</v>
      </c>
      <c r="F17" s="22" t="s">
        <v>27</v>
      </c>
      <c r="G17" s="18" t="s">
        <v>30</v>
      </c>
      <c r="H17" s="28">
        <v>29865000</v>
      </c>
      <c r="I17" s="18" t="s">
        <v>44</v>
      </c>
      <c r="J17" s="18" t="s">
        <v>44</v>
      </c>
      <c r="K17" s="18" t="s">
        <v>44</v>
      </c>
      <c r="L17" s="18" t="s">
        <v>44</v>
      </c>
      <c r="M17" s="18" t="s">
        <v>44</v>
      </c>
      <c r="N17" s="18" t="s">
        <v>44</v>
      </c>
      <c r="O17" s="26">
        <f t="shared" ref="O17:O18" si="9">D17+1</f>
        <v>45598</v>
      </c>
      <c r="P17" s="26">
        <f t="shared" ref="P17:P18" si="10">O17+72</f>
        <v>45670</v>
      </c>
      <c r="Q17" s="26">
        <f t="shared" ref="Q17:Q18" si="11">O17+366</f>
        <v>45964</v>
      </c>
    </row>
    <row r="18" spans="2:17" s="2" customFormat="1" ht="67.5" customHeight="1">
      <c r="B18" s="8" t="s">
        <v>82</v>
      </c>
      <c r="C18" s="24" t="s">
        <v>41</v>
      </c>
      <c r="D18" s="26">
        <v>45601</v>
      </c>
      <c r="E18" s="16" t="s">
        <v>58</v>
      </c>
      <c r="F18" s="22" t="s">
        <v>27</v>
      </c>
      <c r="G18" s="18" t="s">
        <v>30</v>
      </c>
      <c r="H18" s="28">
        <v>19250000</v>
      </c>
      <c r="I18" s="18" t="s">
        <v>44</v>
      </c>
      <c r="J18" s="18" t="s">
        <v>44</v>
      </c>
      <c r="K18" s="18" t="s">
        <v>44</v>
      </c>
      <c r="L18" s="18" t="s">
        <v>44</v>
      </c>
      <c r="M18" s="18" t="s">
        <v>44</v>
      </c>
      <c r="N18" s="18" t="s">
        <v>44</v>
      </c>
      <c r="O18" s="26">
        <f t="shared" si="9"/>
        <v>45602</v>
      </c>
      <c r="P18" s="26">
        <f t="shared" si="10"/>
        <v>45674</v>
      </c>
      <c r="Q18" s="26">
        <f t="shared" si="11"/>
        <v>45968</v>
      </c>
    </row>
    <row r="19" spans="2:17" s="2" customFormat="1" ht="67.5" customHeight="1">
      <c r="B19" s="8" t="s">
        <v>83</v>
      </c>
      <c r="C19" s="24" t="s">
        <v>41</v>
      </c>
      <c r="D19" s="26">
        <v>45604</v>
      </c>
      <c r="E19" s="16" t="s">
        <v>85</v>
      </c>
      <c r="F19" s="22" t="s">
        <v>27</v>
      </c>
      <c r="G19" s="18" t="s">
        <v>30</v>
      </c>
      <c r="H19" s="28">
        <v>27709000</v>
      </c>
      <c r="I19" s="18" t="s">
        <v>44</v>
      </c>
      <c r="J19" s="18" t="s">
        <v>44</v>
      </c>
      <c r="K19" s="18" t="s">
        <v>44</v>
      </c>
      <c r="L19" s="18" t="s">
        <v>44</v>
      </c>
      <c r="M19" s="18" t="s">
        <v>44</v>
      </c>
      <c r="N19" s="18" t="s">
        <v>44</v>
      </c>
      <c r="O19" s="26">
        <f t="shared" ref="O19:O22" si="12">D19+1</f>
        <v>45605</v>
      </c>
      <c r="P19" s="26">
        <f t="shared" ref="P19:P22" si="13">O19+72</f>
        <v>45677</v>
      </c>
      <c r="Q19" s="26">
        <f t="shared" ref="Q19:Q22" si="14">O19+366</f>
        <v>45971</v>
      </c>
    </row>
    <row r="20" spans="2:17" s="2" customFormat="1" ht="67.5" customHeight="1">
      <c r="B20" s="8" t="s">
        <v>83</v>
      </c>
      <c r="C20" s="24" t="s">
        <v>41</v>
      </c>
      <c r="D20" s="26">
        <v>45604</v>
      </c>
      <c r="E20" s="16" t="s">
        <v>85</v>
      </c>
      <c r="F20" s="22" t="s">
        <v>27</v>
      </c>
      <c r="G20" s="18" t="s">
        <v>30</v>
      </c>
      <c r="H20" s="28">
        <v>24739000</v>
      </c>
      <c r="I20" s="18" t="s">
        <v>44</v>
      </c>
      <c r="J20" s="18" t="s">
        <v>44</v>
      </c>
      <c r="K20" s="18" t="s">
        <v>44</v>
      </c>
      <c r="L20" s="18" t="s">
        <v>44</v>
      </c>
      <c r="M20" s="18" t="s">
        <v>44</v>
      </c>
      <c r="N20" s="18" t="s">
        <v>44</v>
      </c>
      <c r="O20" s="26">
        <f t="shared" ref="O20" si="15">D20+1</f>
        <v>45605</v>
      </c>
      <c r="P20" s="26">
        <f t="shared" ref="P20" si="16">O20+72</f>
        <v>45677</v>
      </c>
      <c r="Q20" s="26">
        <f t="shared" ref="Q20" si="17">O20+366</f>
        <v>45971</v>
      </c>
    </row>
    <row r="21" spans="2:17" s="2" customFormat="1" ht="67.5" customHeight="1">
      <c r="B21" s="8" t="s">
        <v>84</v>
      </c>
      <c r="C21" s="24" t="s">
        <v>41</v>
      </c>
      <c r="D21" s="26">
        <v>45607</v>
      </c>
      <c r="E21" s="16" t="s">
        <v>55</v>
      </c>
      <c r="F21" s="22" t="s">
        <v>48</v>
      </c>
      <c r="G21" s="18" t="s">
        <v>45</v>
      </c>
      <c r="H21" s="28">
        <v>10055750</v>
      </c>
      <c r="I21" s="18" t="s">
        <v>44</v>
      </c>
      <c r="J21" s="18" t="s">
        <v>44</v>
      </c>
      <c r="K21" s="18" t="s">
        <v>44</v>
      </c>
      <c r="L21" s="18" t="s">
        <v>44</v>
      </c>
      <c r="M21" s="18" t="s">
        <v>44</v>
      </c>
      <c r="N21" s="18" t="s">
        <v>44</v>
      </c>
      <c r="O21" s="26">
        <f t="shared" si="12"/>
        <v>45608</v>
      </c>
      <c r="P21" s="26">
        <f t="shared" si="13"/>
        <v>45680</v>
      </c>
      <c r="Q21" s="26">
        <f t="shared" si="14"/>
        <v>45974</v>
      </c>
    </row>
    <row r="22" spans="2:17" s="2" customFormat="1" ht="67.5" customHeight="1">
      <c r="B22" s="8" t="s">
        <v>94</v>
      </c>
      <c r="C22" s="24" t="s">
        <v>41</v>
      </c>
      <c r="D22" s="26">
        <v>45625</v>
      </c>
      <c r="E22" s="16" t="s">
        <v>49</v>
      </c>
      <c r="F22" s="22" t="s">
        <v>48</v>
      </c>
      <c r="G22" s="18" t="s">
        <v>96</v>
      </c>
      <c r="H22" s="28">
        <v>12700800</v>
      </c>
      <c r="I22" s="18" t="s">
        <v>44</v>
      </c>
      <c r="J22" s="18" t="s">
        <v>44</v>
      </c>
      <c r="K22" s="18" t="s">
        <v>44</v>
      </c>
      <c r="L22" s="18" t="s">
        <v>44</v>
      </c>
      <c r="M22" s="18" t="s">
        <v>44</v>
      </c>
      <c r="N22" s="18" t="s">
        <v>44</v>
      </c>
      <c r="O22" s="26">
        <f t="shared" si="12"/>
        <v>45626</v>
      </c>
      <c r="P22" s="26">
        <f t="shared" si="13"/>
        <v>45698</v>
      </c>
      <c r="Q22" s="26">
        <f t="shared" si="14"/>
        <v>45992</v>
      </c>
    </row>
    <row r="23" spans="2:17" s="2" customFormat="1" ht="67.5" customHeight="1">
      <c r="B23" s="8" t="s">
        <v>95</v>
      </c>
      <c r="C23" s="24" t="s">
        <v>41</v>
      </c>
      <c r="D23" s="26">
        <v>45636</v>
      </c>
      <c r="E23" s="16" t="s">
        <v>49</v>
      </c>
      <c r="F23" s="22" t="s">
        <v>48</v>
      </c>
      <c r="G23" s="18" t="s">
        <v>96</v>
      </c>
      <c r="H23" s="28">
        <v>15782400</v>
      </c>
      <c r="I23" s="18" t="s">
        <v>44</v>
      </c>
      <c r="J23" s="18" t="s">
        <v>44</v>
      </c>
      <c r="K23" s="18" t="s">
        <v>44</v>
      </c>
      <c r="L23" s="18" t="s">
        <v>44</v>
      </c>
      <c r="M23" s="18" t="s">
        <v>44</v>
      </c>
      <c r="N23" s="18" t="s">
        <v>44</v>
      </c>
      <c r="O23" s="26">
        <f t="shared" ref="O23:O30" si="18">D23+1</f>
        <v>45637</v>
      </c>
      <c r="P23" s="26">
        <f t="shared" ref="P23:P30" si="19">O23+72</f>
        <v>45709</v>
      </c>
      <c r="Q23" s="26">
        <f t="shared" ref="Q23:Q30" si="20">O23+366</f>
        <v>46003</v>
      </c>
    </row>
    <row r="24" spans="2:17" s="2" customFormat="1" ht="67.5" customHeight="1">
      <c r="B24" s="8" t="s">
        <v>97</v>
      </c>
      <c r="C24" s="24" t="s">
        <v>41</v>
      </c>
      <c r="D24" s="26">
        <v>45653</v>
      </c>
      <c r="E24" s="16" t="s">
        <v>98</v>
      </c>
      <c r="F24" s="22" t="s">
        <v>48</v>
      </c>
      <c r="G24" s="18" t="s">
        <v>45</v>
      </c>
      <c r="H24" s="28">
        <v>180000000</v>
      </c>
      <c r="I24" s="18" t="s">
        <v>44</v>
      </c>
      <c r="J24" s="18" t="s">
        <v>44</v>
      </c>
      <c r="K24" s="18" t="s">
        <v>44</v>
      </c>
      <c r="L24" s="18" t="s">
        <v>44</v>
      </c>
      <c r="M24" s="18" t="s">
        <v>44</v>
      </c>
      <c r="N24" s="18" t="s">
        <v>44</v>
      </c>
      <c r="O24" s="26">
        <f t="shared" si="18"/>
        <v>45654</v>
      </c>
      <c r="P24" s="26">
        <f t="shared" si="19"/>
        <v>45726</v>
      </c>
      <c r="Q24" s="26">
        <f t="shared" si="20"/>
        <v>46020</v>
      </c>
    </row>
    <row r="25" spans="2:17" s="2" customFormat="1" ht="67.5" customHeight="1">
      <c r="B25" s="8" t="s">
        <v>104</v>
      </c>
      <c r="C25" s="24" t="s">
        <v>41</v>
      </c>
      <c r="D25" s="26">
        <v>45667</v>
      </c>
      <c r="E25" s="16" t="s">
        <v>123</v>
      </c>
      <c r="F25" s="22" t="s">
        <v>105</v>
      </c>
      <c r="G25" s="18" t="s">
        <v>106</v>
      </c>
      <c r="H25" s="28">
        <v>593324952</v>
      </c>
      <c r="I25" s="18" t="s">
        <v>44</v>
      </c>
      <c r="J25" s="18" t="s">
        <v>44</v>
      </c>
      <c r="K25" s="18" t="s">
        <v>44</v>
      </c>
      <c r="L25" s="18" t="s">
        <v>44</v>
      </c>
      <c r="M25" s="18" t="s">
        <v>44</v>
      </c>
      <c r="N25" s="18" t="s">
        <v>44</v>
      </c>
      <c r="O25" s="26">
        <f t="shared" ref="O25" si="21">D25+1</f>
        <v>45668</v>
      </c>
      <c r="P25" s="26">
        <f t="shared" ref="P25" si="22">O25+72</f>
        <v>45740</v>
      </c>
      <c r="Q25" s="26">
        <f t="shared" ref="Q25" si="23">O25+366</f>
        <v>46034</v>
      </c>
    </row>
    <row r="26" spans="2:17" s="2" customFormat="1" ht="67.5" customHeight="1">
      <c r="B26" s="8" t="s">
        <v>108</v>
      </c>
      <c r="C26" s="24" t="s">
        <v>41</v>
      </c>
      <c r="D26" s="26">
        <v>45667</v>
      </c>
      <c r="E26" s="16" t="s">
        <v>85</v>
      </c>
      <c r="F26" s="22" t="s">
        <v>27</v>
      </c>
      <c r="G26" s="18" t="s">
        <v>30</v>
      </c>
      <c r="H26" s="28">
        <v>8030000</v>
      </c>
      <c r="I26" s="18" t="s">
        <v>44</v>
      </c>
      <c r="J26" s="18" t="s">
        <v>44</v>
      </c>
      <c r="K26" s="18" t="s">
        <v>44</v>
      </c>
      <c r="L26" s="18" t="s">
        <v>44</v>
      </c>
      <c r="M26" s="18" t="s">
        <v>44</v>
      </c>
      <c r="N26" s="18" t="s">
        <v>44</v>
      </c>
      <c r="O26" s="26">
        <f t="shared" ref="O26:O28" si="24">D26+1</f>
        <v>45668</v>
      </c>
      <c r="P26" s="26">
        <f t="shared" ref="P26:P28" si="25">O26+72</f>
        <v>45740</v>
      </c>
      <c r="Q26" s="26">
        <f t="shared" ref="Q26:Q28" si="26">O26+366</f>
        <v>46034</v>
      </c>
    </row>
    <row r="27" spans="2:17" s="2" customFormat="1" ht="67.5" customHeight="1">
      <c r="B27" s="8" t="s">
        <v>107</v>
      </c>
      <c r="C27" s="24" t="s">
        <v>41</v>
      </c>
      <c r="D27" s="26">
        <v>45667</v>
      </c>
      <c r="E27" s="16" t="s">
        <v>109</v>
      </c>
      <c r="F27" s="22" t="s">
        <v>27</v>
      </c>
      <c r="G27" s="18" t="s">
        <v>30</v>
      </c>
      <c r="H27" s="28">
        <v>1916200</v>
      </c>
      <c r="I27" s="18" t="s">
        <v>44</v>
      </c>
      <c r="J27" s="18" t="s">
        <v>44</v>
      </c>
      <c r="K27" s="18" t="s">
        <v>44</v>
      </c>
      <c r="L27" s="18" t="s">
        <v>44</v>
      </c>
      <c r="M27" s="18" t="s">
        <v>44</v>
      </c>
      <c r="N27" s="18" t="s">
        <v>44</v>
      </c>
      <c r="O27" s="26">
        <f t="shared" si="24"/>
        <v>45668</v>
      </c>
      <c r="P27" s="26">
        <f t="shared" si="25"/>
        <v>45740</v>
      </c>
      <c r="Q27" s="26">
        <f t="shared" si="26"/>
        <v>46034</v>
      </c>
    </row>
    <row r="28" spans="2:17" s="2" customFormat="1" ht="67.5" customHeight="1">
      <c r="B28" s="8" t="s">
        <v>110</v>
      </c>
      <c r="C28" s="24" t="s">
        <v>41</v>
      </c>
      <c r="D28" s="26">
        <v>45667</v>
      </c>
      <c r="E28" s="16" t="s">
        <v>111</v>
      </c>
      <c r="F28" s="22" t="s">
        <v>27</v>
      </c>
      <c r="G28" s="18" t="s">
        <v>30</v>
      </c>
      <c r="H28" s="28">
        <v>2717000</v>
      </c>
      <c r="I28" s="18" t="s">
        <v>44</v>
      </c>
      <c r="J28" s="18" t="s">
        <v>44</v>
      </c>
      <c r="K28" s="18" t="s">
        <v>44</v>
      </c>
      <c r="L28" s="18" t="s">
        <v>44</v>
      </c>
      <c r="M28" s="18" t="s">
        <v>44</v>
      </c>
      <c r="N28" s="18" t="s">
        <v>44</v>
      </c>
      <c r="O28" s="26">
        <f t="shared" si="24"/>
        <v>45668</v>
      </c>
      <c r="P28" s="26">
        <f t="shared" si="25"/>
        <v>45740</v>
      </c>
      <c r="Q28" s="26">
        <f t="shared" si="26"/>
        <v>46034</v>
      </c>
    </row>
    <row r="29" spans="2:17" s="2" customFormat="1" ht="67.5" customHeight="1">
      <c r="B29" s="8" t="s">
        <v>121</v>
      </c>
      <c r="C29" s="24" t="s">
        <v>41</v>
      </c>
      <c r="D29" s="26">
        <v>45681</v>
      </c>
      <c r="E29" s="16" t="s">
        <v>58</v>
      </c>
      <c r="F29" s="22" t="s">
        <v>27</v>
      </c>
      <c r="G29" s="18" t="s">
        <v>30</v>
      </c>
      <c r="H29" s="28">
        <v>23650000</v>
      </c>
      <c r="I29" s="18" t="s">
        <v>30</v>
      </c>
      <c r="J29" s="18" t="s">
        <v>30</v>
      </c>
      <c r="K29" s="18" t="s">
        <v>30</v>
      </c>
      <c r="L29" s="18" t="s">
        <v>30</v>
      </c>
      <c r="M29" s="18" t="s">
        <v>30</v>
      </c>
      <c r="N29" s="18" t="s">
        <v>30</v>
      </c>
      <c r="O29" s="26">
        <f t="shared" si="18"/>
        <v>45682</v>
      </c>
      <c r="P29" s="26">
        <f t="shared" si="19"/>
        <v>45754</v>
      </c>
      <c r="Q29" s="26">
        <f t="shared" si="20"/>
        <v>46048</v>
      </c>
    </row>
    <row r="30" spans="2:17" s="2" customFormat="1" ht="67.5" customHeight="1">
      <c r="B30" s="8" t="s">
        <v>122</v>
      </c>
      <c r="C30" s="24" t="s">
        <v>41</v>
      </c>
      <c r="D30" s="26">
        <v>45684</v>
      </c>
      <c r="E30" s="16" t="s">
        <v>85</v>
      </c>
      <c r="F30" s="22" t="s">
        <v>27</v>
      </c>
      <c r="G30" s="18" t="s">
        <v>30</v>
      </c>
      <c r="H30" s="28">
        <v>12375000</v>
      </c>
      <c r="I30" s="18" t="s">
        <v>30</v>
      </c>
      <c r="J30" s="18" t="s">
        <v>30</v>
      </c>
      <c r="K30" s="18" t="s">
        <v>30</v>
      </c>
      <c r="L30" s="18" t="s">
        <v>30</v>
      </c>
      <c r="M30" s="18" t="s">
        <v>30</v>
      </c>
      <c r="N30" s="18" t="s">
        <v>30</v>
      </c>
      <c r="O30" s="26">
        <f t="shared" si="18"/>
        <v>45685</v>
      </c>
      <c r="P30" s="26">
        <f t="shared" si="19"/>
        <v>45757</v>
      </c>
      <c r="Q30" s="26">
        <f t="shared" si="20"/>
        <v>46051</v>
      </c>
    </row>
    <row r="31" spans="2:17" s="2" customFormat="1" ht="67.5" customHeight="1">
      <c r="B31" s="8" t="s">
        <v>131</v>
      </c>
      <c r="C31" s="24" t="s">
        <v>31</v>
      </c>
      <c r="D31" s="26">
        <v>45687</v>
      </c>
      <c r="E31" s="16" t="s">
        <v>76</v>
      </c>
      <c r="F31" s="22" t="s">
        <v>27</v>
      </c>
      <c r="G31" s="18" t="s">
        <v>30</v>
      </c>
      <c r="H31" s="28">
        <v>6545</v>
      </c>
      <c r="I31" s="18" t="s">
        <v>30</v>
      </c>
      <c r="J31" s="18" t="s">
        <v>30</v>
      </c>
      <c r="K31" s="18" t="s">
        <v>30</v>
      </c>
      <c r="L31" s="18" t="s">
        <v>30</v>
      </c>
      <c r="M31" s="18" t="s">
        <v>30</v>
      </c>
      <c r="N31" s="18" t="s">
        <v>30</v>
      </c>
      <c r="O31" s="26">
        <v>45688</v>
      </c>
      <c r="P31" s="26">
        <f t="shared" ref="P31:P36" si="27">O31+72</f>
        <v>45760</v>
      </c>
      <c r="Q31" s="26">
        <f t="shared" ref="Q31:Q36" si="28">O31+366</f>
        <v>46054</v>
      </c>
    </row>
    <row r="32" spans="2:17" s="2" customFormat="1" ht="67.5" customHeight="1">
      <c r="B32" s="8" t="s">
        <v>131</v>
      </c>
      <c r="C32" s="24" t="s">
        <v>31</v>
      </c>
      <c r="D32" s="26">
        <v>45687</v>
      </c>
      <c r="E32" s="16" t="s">
        <v>75</v>
      </c>
      <c r="F32" s="22" t="s">
        <v>27</v>
      </c>
      <c r="G32" s="18" t="s">
        <v>30</v>
      </c>
      <c r="H32" s="28">
        <v>3652</v>
      </c>
      <c r="I32" s="18" t="s">
        <v>30</v>
      </c>
      <c r="J32" s="18" t="s">
        <v>30</v>
      </c>
      <c r="K32" s="18" t="s">
        <v>30</v>
      </c>
      <c r="L32" s="18" t="s">
        <v>30</v>
      </c>
      <c r="M32" s="18" t="s">
        <v>30</v>
      </c>
      <c r="N32" s="18" t="s">
        <v>30</v>
      </c>
      <c r="O32" s="26">
        <v>45688</v>
      </c>
      <c r="P32" s="26">
        <f t="shared" si="27"/>
        <v>45760</v>
      </c>
      <c r="Q32" s="26">
        <f t="shared" si="28"/>
        <v>46054</v>
      </c>
    </row>
    <row r="33" spans="2:17" s="2" customFormat="1" ht="67.5" customHeight="1">
      <c r="B33" s="8" t="s">
        <v>131</v>
      </c>
      <c r="C33" s="24" t="s">
        <v>31</v>
      </c>
      <c r="D33" s="26">
        <v>45687</v>
      </c>
      <c r="E33" s="16" t="s">
        <v>51</v>
      </c>
      <c r="F33" s="22" t="s">
        <v>27</v>
      </c>
      <c r="G33" s="18" t="s">
        <v>30</v>
      </c>
      <c r="H33" s="28">
        <v>36302</v>
      </c>
      <c r="I33" s="18" t="s">
        <v>30</v>
      </c>
      <c r="J33" s="18" t="s">
        <v>30</v>
      </c>
      <c r="K33" s="18" t="s">
        <v>30</v>
      </c>
      <c r="L33" s="18" t="s">
        <v>30</v>
      </c>
      <c r="M33" s="18" t="s">
        <v>30</v>
      </c>
      <c r="N33" s="18" t="s">
        <v>30</v>
      </c>
      <c r="O33" s="26">
        <v>45688</v>
      </c>
      <c r="P33" s="26">
        <f t="shared" si="27"/>
        <v>45760</v>
      </c>
      <c r="Q33" s="26">
        <f t="shared" si="28"/>
        <v>46054</v>
      </c>
    </row>
    <row r="34" spans="2:17" s="2" customFormat="1" ht="67.5" customHeight="1">
      <c r="B34" s="8" t="s">
        <v>131</v>
      </c>
      <c r="C34" s="24" t="s">
        <v>31</v>
      </c>
      <c r="D34" s="26">
        <v>45687</v>
      </c>
      <c r="E34" s="16" t="s">
        <v>36</v>
      </c>
      <c r="F34" s="22" t="s">
        <v>27</v>
      </c>
      <c r="G34" s="18" t="s">
        <v>30</v>
      </c>
      <c r="H34" s="28">
        <v>6189271</v>
      </c>
      <c r="I34" s="18" t="s">
        <v>30</v>
      </c>
      <c r="J34" s="18" t="s">
        <v>30</v>
      </c>
      <c r="K34" s="18" t="s">
        <v>30</v>
      </c>
      <c r="L34" s="18" t="s">
        <v>30</v>
      </c>
      <c r="M34" s="18" t="s">
        <v>30</v>
      </c>
      <c r="N34" s="18" t="s">
        <v>30</v>
      </c>
      <c r="O34" s="26">
        <v>45688</v>
      </c>
      <c r="P34" s="26">
        <f t="shared" si="27"/>
        <v>45760</v>
      </c>
      <c r="Q34" s="26">
        <f t="shared" si="28"/>
        <v>46054</v>
      </c>
    </row>
    <row r="35" spans="2:17" s="2" customFormat="1" ht="67.5" customHeight="1">
      <c r="B35" s="8" t="s">
        <v>131</v>
      </c>
      <c r="C35" s="24" t="s">
        <v>31</v>
      </c>
      <c r="D35" s="26">
        <v>45687</v>
      </c>
      <c r="E35" s="16" t="s">
        <v>132</v>
      </c>
      <c r="F35" s="22" t="s">
        <v>27</v>
      </c>
      <c r="G35" s="18" t="s">
        <v>30</v>
      </c>
      <c r="H35" s="28">
        <v>16544</v>
      </c>
      <c r="I35" s="18" t="s">
        <v>30</v>
      </c>
      <c r="J35" s="18" t="s">
        <v>30</v>
      </c>
      <c r="K35" s="18" t="s">
        <v>30</v>
      </c>
      <c r="L35" s="18" t="s">
        <v>30</v>
      </c>
      <c r="M35" s="18" t="s">
        <v>30</v>
      </c>
      <c r="N35" s="18" t="s">
        <v>30</v>
      </c>
      <c r="O35" s="26">
        <v>45688</v>
      </c>
      <c r="P35" s="26">
        <f t="shared" ref="P35" si="29">O35+72</f>
        <v>45760</v>
      </c>
      <c r="Q35" s="26">
        <f t="shared" ref="Q35" si="30">O35+366</f>
        <v>46054</v>
      </c>
    </row>
    <row r="36" spans="2:17" s="2" customFormat="1" ht="67.5" customHeight="1">
      <c r="B36" s="8" t="s">
        <v>130</v>
      </c>
      <c r="C36" s="24" t="s">
        <v>41</v>
      </c>
      <c r="D36" s="26">
        <v>45687</v>
      </c>
      <c r="E36" s="16" t="s">
        <v>36</v>
      </c>
      <c r="F36" s="22" t="s">
        <v>27</v>
      </c>
      <c r="G36" s="18" t="s">
        <v>30</v>
      </c>
      <c r="H36" s="28">
        <v>544830</v>
      </c>
      <c r="I36" s="18" t="s">
        <v>30</v>
      </c>
      <c r="J36" s="18" t="s">
        <v>30</v>
      </c>
      <c r="K36" s="18" t="s">
        <v>30</v>
      </c>
      <c r="L36" s="18" t="s">
        <v>30</v>
      </c>
      <c r="M36" s="18" t="s">
        <v>30</v>
      </c>
      <c r="N36" s="18" t="s">
        <v>30</v>
      </c>
      <c r="O36" s="26">
        <v>45688</v>
      </c>
      <c r="P36" s="26">
        <f t="shared" si="27"/>
        <v>45760</v>
      </c>
      <c r="Q36" s="26">
        <f t="shared" si="28"/>
        <v>46054</v>
      </c>
    </row>
    <row r="37" spans="2:17" s="2" customFormat="1" ht="67.5" customHeight="1">
      <c r="B37" s="8" t="s">
        <v>126</v>
      </c>
      <c r="C37" s="24" t="s">
        <v>41</v>
      </c>
      <c r="D37" s="26">
        <v>45695</v>
      </c>
      <c r="E37" s="16" t="s">
        <v>127</v>
      </c>
      <c r="F37" s="22" t="s">
        <v>27</v>
      </c>
      <c r="G37" s="18" t="s">
        <v>30</v>
      </c>
      <c r="H37" s="28">
        <v>6454800</v>
      </c>
      <c r="I37" s="18" t="s">
        <v>30</v>
      </c>
      <c r="J37" s="18" t="s">
        <v>30</v>
      </c>
      <c r="K37" s="18" t="s">
        <v>30</v>
      </c>
      <c r="L37" s="18" t="s">
        <v>30</v>
      </c>
      <c r="M37" s="18" t="s">
        <v>30</v>
      </c>
      <c r="N37" s="18" t="s">
        <v>30</v>
      </c>
      <c r="O37" s="26">
        <f t="shared" ref="O37" si="31">D37+1</f>
        <v>45696</v>
      </c>
      <c r="P37" s="26">
        <f t="shared" ref="P37" si="32">O37+72</f>
        <v>45768</v>
      </c>
      <c r="Q37" s="26">
        <f t="shared" ref="Q37" si="33">O37+366</f>
        <v>46062</v>
      </c>
    </row>
    <row r="38" spans="2:17" s="2" customFormat="1" ht="67.5" customHeight="1">
      <c r="B38" s="8" t="s">
        <v>125</v>
      </c>
      <c r="C38" s="24" t="s">
        <v>41</v>
      </c>
      <c r="D38" s="26">
        <v>45702</v>
      </c>
      <c r="E38" s="16" t="s">
        <v>50</v>
      </c>
      <c r="F38" s="22" t="s">
        <v>27</v>
      </c>
      <c r="G38" s="18" t="s">
        <v>30</v>
      </c>
      <c r="H38" s="28">
        <v>51029000</v>
      </c>
      <c r="I38" s="18" t="s">
        <v>30</v>
      </c>
      <c r="J38" s="18" t="s">
        <v>30</v>
      </c>
      <c r="K38" s="18" t="s">
        <v>30</v>
      </c>
      <c r="L38" s="18" t="s">
        <v>30</v>
      </c>
      <c r="M38" s="18" t="s">
        <v>30</v>
      </c>
      <c r="N38" s="18" t="s">
        <v>30</v>
      </c>
      <c r="O38" s="26">
        <f t="shared" ref="O38:O39" si="34">D38+1</f>
        <v>45703</v>
      </c>
      <c r="P38" s="26">
        <f t="shared" ref="P38:P39" si="35">O38+72</f>
        <v>45775</v>
      </c>
      <c r="Q38" s="26">
        <f t="shared" ref="Q38:Q39" si="36">O38+366</f>
        <v>46069</v>
      </c>
    </row>
    <row r="39" spans="2:17" s="2" customFormat="1" ht="67.5" customHeight="1">
      <c r="B39" s="44" t="s">
        <v>173</v>
      </c>
      <c r="C39" s="45" t="s">
        <v>31</v>
      </c>
      <c r="D39" s="26">
        <v>45700</v>
      </c>
      <c r="E39" s="27" t="s">
        <v>174</v>
      </c>
      <c r="F39" s="43" t="s">
        <v>27</v>
      </c>
      <c r="G39" s="46" t="s">
        <v>30</v>
      </c>
      <c r="H39" s="19">
        <v>93713400</v>
      </c>
      <c r="I39" s="18" t="s">
        <v>30</v>
      </c>
      <c r="J39" s="18" t="s">
        <v>30</v>
      </c>
      <c r="K39" s="18" t="s">
        <v>30</v>
      </c>
      <c r="L39" s="18" t="s">
        <v>30</v>
      </c>
      <c r="M39" s="18" t="s">
        <v>30</v>
      </c>
      <c r="N39" s="18" t="s">
        <v>30</v>
      </c>
      <c r="O39" s="26">
        <f t="shared" si="34"/>
        <v>45701</v>
      </c>
      <c r="P39" s="26">
        <f t="shared" si="35"/>
        <v>45773</v>
      </c>
      <c r="Q39" s="26">
        <f t="shared" si="36"/>
        <v>46067</v>
      </c>
    </row>
    <row r="40" spans="2:17" s="2" customFormat="1" ht="67.5" customHeight="1">
      <c r="B40" s="8" t="s">
        <v>137</v>
      </c>
      <c r="C40" s="24" t="s">
        <v>43</v>
      </c>
      <c r="D40" s="26">
        <v>45716</v>
      </c>
      <c r="E40" s="27" t="s">
        <v>138</v>
      </c>
      <c r="F40" s="22" t="s">
        <v>27</v>
      </c>
      <c r="G40" s="18" t="s">
        <v>30</v>
      </c>
      <c r="H40" s="28">
        <v>5045040</v>
      </c>
      <c r="I40" s="18" t="s">
        <v>30</v>
      </c>
      <c r="J40" s="18" t="s">
        <v>30</v>
      </c>
      <c r="K40" s="18" t="s">
        <v>30</v>
      </c>
      <c r="L40" s="18" t="s">
        <v>30</v>
      </c>
      <c r="M40" s="18" t="s">
        <v>30</v>
      </c>
      <c r="N40" s="18" t="s">
        <v>30</v>
      </c>
      <c r="O40" s="26">
        <f t="shared" ref="O40:O48" si="37">D40+1</f>
        <v>45717</v>
      </c>
      <c r="P40" s="26">
        <f t="shared" ref="P40:P45" si="38">O40+72</f>
        <v>45789</v>
      </c>
      <c r="Q40" s="26">
        <f t="shared" ref="Q40:Q45" si="39">O40+366</f>
        <v>46083</v>
      </c>
    </row>
    <row r="41" spans="2:17" s="2" customFormat="1" ht="67.5" customHeight="1">
      <c r="B41" s="8" t="s">
        <v>175</v>
      </c>
      <c r="C41" s="24" t="s">
        <v>31</v>
      </c>
      <c r="D41" s="26">
        <v>45378</v>
      </c>
      <c r="E41" s="16" t="s">
        <v>176</v>
      </c>
      <c r="F41" s="22" t="s">
        <v>27</v>
      </c>
      <c r="G41" s="18" t="s">
        <v>44</v>
      </c>
      <c r="H41" s="19">
        <v>2304000</v>
      </c>
      <c r="I41" s="18" t="s">
        <v>30</v>
      </c>
      <c r="J41" s="18" t="s">
        <v>30</v>
      </c>
      <c r="K41" s="18" t="s">
        <v>30</v>
      </c>
      <c r="L41" s="18" t="s">
        <v>30</v>
      </c>
      <c r="M41" s="18" t="s">
        <v>30</v>
      </c>
      <c r="N41" s="18" t="s">
        <v>30</v>
      </c>
      <c r="O41" s="26">
        <f t="shared" si="37"/>
        <v>45379</v>
      </c>
      <c r="P41" s="26">
        <f t="shared" si="38"/>
        <v>45451</v>
      </c>
      <c r="Q41" s="26">
        <f t="shared" si="39"/>
        <v>45745</v>
      </c>
    </row>
    <row r="42" spans="2:17" s="2" customFormat="1" ht="67.5" customHeight="1">
      <c r="B42" s="8" t="s">
        <v>175</v>
      </c>
      <c r="C42" s="24" t="s">
        <v>31</v>
      </c>
      <c r="D42" s="26">
        <v>45378</v>
      </c>
      <c r="E42" s="16" t="s">
        <v>177</v>
      </c>
      <c r="F42" s="22" t="s">
        <v>27</v>
      </c>
      <c r="G42" s="18" t="s">
        <v>44</v>
      </c>
      <c r="H42" s="19">
        <v>6535000</v>
      </c>
      <c r="I42" s="18" t="s">
        <v>30</v>
      </c>
      <c r="J42" s="18" t="s">
        <v>30</v>
      </c>
      <c r="K42" s="18" t="s">
        <v>30</v>
      </c>
      <c r="L42" s="18" t="s">
        <v>30</v>
      </c>
      <c r="M42" s="18" t="s">
        <v>30</v>
      </c>
      <c r="N42" s="18" t="s">
        <v>30</v>
      </c>
      <c r="O42" s="26">
        <f t="shared" si="37"/>
        <v>45379</v>
      </c>
      <c r="P42" s="26">
        <f t="shared" si="38"/>
        <v>45451</v>
      </c>
      <c r="Q42" s="26">
        <f t="shared" si="39"/>
        <v>45745</v>
      </c>
    </row>
    <row r="43" spans="2:17" s="2" customFormat="1" ht="67.5" customHeight="1">
      <c r="B43" s="8" t="s">
        <v>175</v>
      </c>
      <c r="C43" s="24" t="s">
        <v>31</v>
      </c>
      <c r="D43" s="26">
        <v>45378</v>
      </c>
      <c r="E43" s="16" t="s">
        <v>178</v>
      </c>
      <c r="F43" s="22" t="s">
        <v>27</v>
      </c>
      <c r="G43" s="18" t="s">
        <v>44</v>
      </c>
      <c r="H43" s="19">
        <v>6223200</v>
      </c>
      <c r="I43" s="18" t="s">
        <v>30</v>
      </c>
      <c r="J43" s="18" t="s">
        <v>30</v>
      </c>
      <c r="K43" s="18" t="s">
        <v>30</v>
      </c>
      <c r="L43" s="18" t="s">
        <v>30</v>
      </c>
      <c r="M43" s="18" t="s">
        <v>30</v>
      </c>
      <c r="N43" s="18" t="s">
        <v>30</v>
      </c>
      <c r="O43" s="26">
        <f t="shared" si="37"/>
        <v>45379</v>
      </c>
      <c r="P43" s="26">
        <f t="shared" si="38"/>
        <v>45451</v>
      </c>
      <c r="Q43" s="26">
        <f t="shared" si="39"/>
        <v>45745</v>
      </c>
    </row>
    <row r="44" spans="2:17" s="2" customFormat="1" ht="67.5" customHeight="1">
      <c r="B44" s="8" t="s">
        <v>179</v>
      </c>
      <c r="C44" s="24" t="s">
        <v>31</v>
      </c>
      <c r="D44" s="11">
        <v>45747</v>
      </c>
      <c r="E44" s="27" t="s">
        <v>180</v>
      </c>
      <c r="F44" s="22" t="s">
        <v>181</v>
      </c>
      <c r="G44" s="18" t="s">
        <v>44</v>
      </c>
      <c r="H44" s="28">
        <v>3643200</v>
      </c>
      <c r="I44" s="18" t="s">
        <v>30</v>
      </c>
      <c r="J44" s="18" t="s">
        <v>30</v>
      </c>
      <c r="K44" s="18" t="s">
        <v>30</v>
      </c>
      <c r="L44" s="18" t="s">
        <v>30</v>
      </c>
      <c r="M44" s="18" t="s">
        <v>30</v>
      </c>
      <c r="N44" s="18" t="s">
        <v>30</v>
      </c>
      <c r="O44" s="26">
        <f t="shared" si="37"/>
        <v>45748</v>
      </c>
      <c r="P44" s="26">
        <f t="shared" si="38"/>
        <v>45820</v>
      </c>
      <c r="Q44" s="26">
        <f t="shared" si="39"/>
        <v>46114</v>
      </c>
    </row>
    <row r="45" spans="2:17" s="2" customFormat="1" ht="67.5" customHeight="1">
      <c r="B45" s="8" t="s">
        <v>65</v>
      </c>
      <c r="C45" s="24" t="s">
        <v>146</v>
      </c>
      <c r="D45" s="37">
        <v>45505</v>
      </c>
      <c r="E45" s="16" t="s">
        <v>66</v>
      </c>
      <c r="F45" s="22" t="s">
        <v>27</v>
      </c>
      <c r="G45" s="18" t="s">
        <v>44</v>
      </c>
      <c r="H45" s="28">
        <v>58578590</v>
      </c>
      <c r="I45" s="18" t="s">
        <v>44</v>
      </c>
      <c r="J45" s="18" t="s">
        <v>44</v>
      </c>
      <c r="K45" s="9" t="s">
        <v>44</v>
      </c>
      <c r="L45" s="36" t="s">
        <v>44</v>
      </c>
      <c r="M45" s="3" t="s">
        <v>44</v>
      </c>
      <c r="N45" s="3" t="s">
        <v>44</v>
      </c>
      <c r="O45" s="26">
        <f t="shared" si="37"/>
        <v>45506</v>
      </c>
      <c r="P45" s="26">
        <f t="shared" si="38"/>
        <v>45578</v>
      </c>
      <c r="Q45" s="26">
        <f t="shared" si="39"/>
        <v>45872</v>
      </c>
    </row>
    <row r="46" spans="2:17" s="2" customFormat="1" ht="67.5" customHeight="1">
      <c r="B46" s="8" t="s">
        <v>163</v>
      </c>
      <c r="C46" s="24" t="s">
        <v>164</v>
      </c>
      <c r="D46" s="11">
        <v>45807</v>
      </c>
      <c r="E46" s="27" t="s">
        <v>165</v>
      </c>
      <c r="F46" s="22" t="s">
        <v>166</v>
      </c>
      <c r="G46" s="18" t="s">
        <v>30</v>
      </c>
      <c r="H46" s="28">
        <v>12705000</v>
      </c>
      <c r="I46" s="18" t="s">
        <v>30</v>
      </c>
      <c r="J46" s="18" t="s">
        <v>30</v>
      </c>
      <c r="K46" s="18" t="s">
        <v>30</v>
      </c>
      <c r="L46" s="18" t="s">
        <v>30</v>
      </c>
      <c r="M46" s="18" t="s">
        <v>30</v>
      </c>
      <c r="N46" s="18" t="s">
        <v>30</v>
      </c>
      <c r="O46" s="26">
        <f t="shared" si="37"/>
        <v>45808</v>
      </c>
      <c r="P46" s="26">
        <f t="shared" ref="P46:P48" si="40">O46+72</f>
        <v>45880</v>
      </c>
      <c r="Q46" s="26">
        <f t="shared" ref="Q46:Q67" si="41">O46+366</f>
        <v>46174</v>
      </c>
    </row>
    <row r="47" spans="2:17" s="2" customFormat="1" ht="67.5" customHeight="1">
      <c r="B47" s="8" t="s">
        <v>169</v>
      </c>
      <c r="C47" s="24" t="s">
        <v>164</v>
      </c>
      <c r="D47" s="11">
        <v>45097</v>
      </c>
      <c r="E47" s="27" t="s">
        <v>170</v>
      </c>
      <c r="F47" s="22" t="s">
        <v>48</v>
      </c>
      <c r="G47" s="18" t="s">
        <v>30</v>
      </c>
      <c r="H47" s="28">
        <v>2193000</v>
      </c>
      <c r="I47" s="18" t="s">
        <v>30</v>
      </c>
      <c r="J47" s="18" t="s">
        <v>30</v>
      </c>
      <c r="K47" s="18" t="s">
        <v>30</v>
      </c>
      <c r="L47" s="18" t="s">
        <v>30</v>
      </c>
      <c r="M47" s="18" t="s">
        <v>30</v>
      </c>
      <c r="N47" s="18" t="s">
        <v>30</v>
      </c>
      <c r="O47" s="26">
        <f t="shared" ref="O47" si="42">D47+1</f>
        <v>45098</v>
      </c>
      <c r="P47" s="26">
        <f t="shared" ref="P47" si="43">O47+72</f>
        <v>45170</v>
      </c>
      <c r="Q47" s="26">
        <f t="shared" ref="Q47" si="44">O47+366</f>
        <v>45464</v>
      </c>
    </row>
    <row r="48" spans="2:17" s="2" customFormat="1" ht="67.5" customHeight="1">
      <c r="B48" s="8" t="s">
        <v>167</v>
      </c>
      <c r="C48" s="24" t="s">
        <v>164</v>
      </c>
      <c r="D48" s="11">
        <v>45868</v>
      </c>
      <c r="E48" s="27" t="s">
        <v>168</v>
      </c>
      <c r="F48" s="22" t="s">
        <v>48</v>
      </c>
      <c r="G48" s="18" t="s">
        <v>30</v>
      </c>
      <c r="H48" s="28">
        <v>102908407</v>
      </c>
      <c r="I48" s="18" t="s">
        <v>30</v>
      </c>
      <c r="J48" s="18" t="s">
        <v>30</v>
      </c>
      <c r="K48" s="18" t="s">
        <v>30</v>
      </c>
      <c r="L48" s="18" t="s">
        <v>28</v>
      </c>
      <c r="M48" s="18" t="s">
        <v>30</v>
      </c>
      <c r="N48" s="18" t="s">
        <v>30</v>
      </c>
      <c r="O48" s="26">
        <f t="shared" si="37"/>
        <v>45869</v>
      </c>
      <c r="P48" s="26">
        <f t="shared" si="40"/>
        <v>45941</v>
      </c>
      <c r="Q48" s="26">
        <f t="shared" si="41"/>
        <v>46235</v>
      </c>
    </row>
    <row r="49" spans="2:17" s="2" customFormat="1" ht="67.5" customHeight="1">
      <c r="B49" s="8" t="s">
        <v>182</v>
      </c>
      <c r="C49" s="24" t="s">
        <v>164</v>
      </c>
      <c r="D49" s="11">
        <v>45807</v>
      </c>
      <c r="E49" s="27" t="s">
        <v>183</v>
      </c>
      <c r="F49" s="22" t="s">
        <v>166</v>
      </c>
      <c r="G49" s="18" t="s">
        <v>30</v>
      </c>
      <c r="H49" s="28">
        <v>521412</v>
      </c>
      <c r="I49" s="18" t="s">
        <v>30</v>
      </c>
      <c r="J49" s="18" t="s">
        <v>30</v>
      </c>
      <c r="K49" s="18" t="s">
        <v>30</v>
      </c>
      <c r="L49" s="18" t="s">
        <v>30</v>
      </c>
      <c r="M49" s="18" t="s">
        <v>30</v>
      </c>
      <c r="N49" s="18" t="s">
        <v>30</v>
      </c>
      <c r="O49" s="26">
        <v>45808</v>
      </c>
      <c r="P49" s="26">
        <f>O49+72</f>
        <v>45880</v>
      </c>
      <c r="Q49" s="26">
        <f t="shared" si="41"/>
        <v>46174</v>
      </c>
    </row>
    <row r="50" spans="2:17" s="2" customFormat="1" ht="67.5" customHeight="1">
      <c r="B50" s="8" t="s">
        <v>182</v>
      </c>
      <c r="C50" s="24" t="s">
        <v>164</v>
      </c>
      <c r="D50" s="11">
        <v>45807</v>
      </c>
      <c r="E50" s="27" t="s">
        <v>184</v>
      </c>
      <c r="F50" s="22" t="s">
        <v>166</v>
      </c>
      <c r="G50" s="18" t="s">
        <v>30</v>
      </c>
      <c r="H50" s="28">
        <v>29797420</v>
      </c>
      <c r="I50" s="18" t="s">
        <v>30</v>
      </c>
      <c r="J50" s="18" t="s">
        <v>30</v>
      </c>
      <c r="K50" s="18" t="s">
        <v>30</v>
      </c>
      <c r="L50" s="18" t="s">
        <v>30</v>
      </c>
      <c r="M50" s="18" t="s">
        <v>30</v>
      </c>
      <c r="N50" s="18" t="s">
        <v>30</v>
      </c>
      <c r="O50" s="26">
        <v>45808</v>
      </c>
      <c r="P50" s="26">
        <f t="shared" ref="P50:P67" si="45">O50+72</f>
        <v>45880</v>
      </c>
      <c r="Q50" s="26">
        <f t="shared" si="41"/>
        <v>46174</v>
      </c>
    </row>
    <row r="51" spans="2:17" s="2" customFormat="1" ht="67.5" customHeight="1">
      <c r="B51" s="8" t="s">
        <v>182</v>
      </c>
      <c r="C51" s="24" t="s">
        <v>164</v>
      </c>
      <c r="D51" s="11">
        <v>45807</v>
      </c>
      <c r="E51" s="27" t="s">
        <v>185</v>
      </c>
      <c r="F51" s="22" t="s">
        <v>166</v>
      </c>
      <c r="G51" s="18" t="s">
        <v>30</v>
      </c>
      <c r="H51" s="28">
        <v>36449545</v>
      </c>
      <c r="I51" s="18" t="s">
        <v>30</v>
      </c>
      <c r="J51" s="18" t="s">
        <v>30</v>
      </c>
      <c r="K51" s="18" t="s">
        <v>30</v>
      </c>
      <c r="L51" s="18" t="s">
        <v>30</v>
      </c>
      <c r="M51" s="18" t="s">
        <v>30</v>
      </c>
      <c r="N51" s="18" t="s">
        <v>30</v>
      </c>
      <c r="O51" s="26">
        <v>45808</v>
      </c>
      <c r="P51" s="26">
        <f t="shared" si="45"/>
        <v>45880</v>
      </c>
      <c r="Q51" s="26">
        <f t="shared" si="41"/>
        <v>46174</v>
      </c>
    </row>
    <row r="52" spans="2:17" s="2" customFormat="1" ht="67.5" customHeight="1">
      <c r="B52" s="8" t="s">
        <v>182</v>
      </c>
      <c r="C52" s="24" t="s">
        <v>164</v>
      </c>
      <c r="D52" s="11">
        <v>45807</v>
      </c>
      <c r="E52" s="27" t="s">
        <v>186</v>
      </c>
      <c r="F52" s="22" t="s">
        <v>166</v>
      </c>
      <c r="G52" s="18" t="s">
        <v>30</v>
      </c>
      <c r="H52" s="28">
        <v>80190424</v>
      </c>
      <c r="I52" s="18" t="s">
        <v>30</v>
      </c>
      <c r="J52" s="18" t="s">
        <v>30</v>
      </c>
      <c r="K52" s="18" t="s">
        <v>30</v>
      </c>
      <c r="L52" s="18" t="s">
        <v>30</v>
      </c>
      <c r="M52" s="18" t="s">
        <v>30</v>
      </c>
      <c r="N52" s="18" t="s">
        <v>30</v>
      </c>
      <c r="O52" s="26">
        <v>45808</v>
      </c>
      <c r="P52" s="26">
        <f t="shared" si="45"/>
        <v>45880</v>
      </c>
      <c r="Q52" s="26">
        <f t="shared" si="41"/>
        <v>46174</v>
      </c>
    </row>
    <row r="53" spans="2:17" s="2" customFormat="1" ht="67.5" customHeight="1">
      <c r="B53" s="8" t="s">
        <v>182</v>
      </c>
      <c r="C53" s="24" t="s">
        <v>164</v>
      </c>
      <c r="D53" s="11">
        <v>45807</v>
      </c>
      <c r="E53" s="27" t="s">
        <v>187</v>
      </c>
      <c r="F53" s="22" t="s">
        <v>166</v>
      </c>
      <c r="G53" s="18" t="s">
        <v>30</v>
      </c>
      <c r="H53" s="28">
        <v>10166394</v>
      </c>
      <c r="I53" s="18" t="s">
        <v>30</v>
      </c>
      <c r="J53" s="18" t="s">
        <v>30</v>
      </c>
      <c r="K53" s="18" t="s">
        <v>30</v>
      </c>
      <c r="L53" s="18" t="s">
        <v>30</v>
      </c>
      <c r="M53" s="18" t="s">
        <v>30</v>
      </c>
      <c r="N53" s="18" t="s">
        <v>30</v>
      </c>
      <c r="O53" s="26">
        <v>45808</v>
      </c>
      <c r="P53" s="26">
        <f t="shared" si="45"/>
        <v>45880</v>
      </c>
      <c r="Q53" s="26">
        <f t="shared" si="41"/>
        <v>46174</v>
      </c>
    </row>
    <row r="54" spans="2:17" s="2" customFormat="1" ht="67.5" customHeight="1">
      <c r="B54" s="8" t="s">
        <v>182</v>
      </c>
      <c r="C54" s="24" t="s">
        <v>164</v>
      </c>
      <c r="D54" s="11">
        <v>45807</v>
      </c>
      <c r="E54" s="27" t="s">
        <v>188</v>
      </c>
      <c r="F54" s="22" t="s">
        <v>166</v>
      </c>
      <c r="G54" s="18" t="s">
        <v>30</v>
      </c>
      <c r="H54" s="28">
        <v>1626784</v>
      </c>
      <c r="I54" s="18" t="s">
        <v>30</v>
      </c>
      <c r="J54" s="18" t="s">
        <v>30</v>
      </c>
      <c r="K54" s="18" t="s">
        <v>30</v>
      </c>
      <c r="L54" s="18" t="s">
        <v>30</v>
      </c>
      <c r="M54" s="18" t="s">
        <v>30</v>
      </c>
      <c r="N54" s="18" t="s">
        <v>30</v>
      </c>
      <c r="O54" s="26">
        <v>45808</v>
      </c>
      <c r="P54" s="26">
        <f t="shared" si="45"/>
        <v>45880</v>
      </c>
      <c r="Q54" s="26">
        <f t="shared" si="41"/>
        <v>46174</v>
      </c>
    </row>
    <row r="55" spans="2:17" s="2" customFormat="1" ht="67.5" customHeight="1">
      <c r="B55" s="8" t="s">
        <v>192</v>
      </c>
      <c r="C55" s="24" t="s">
        <v>193</v>
      </c>
      <c r="D55" s="11">
        <v>45838</v>
      </c>
      <c r="E55" s="27" t="s">
        <v>194</v>
      </c>
      <c r="F55" s="22" t="s">
        <v>166</v>
      </c>
      <c r="G55" s="18" t="s">
        <v>30</v>
      </c>
      <c r="H55" s="28">
        <v>192091147.59999999</v>
      </c>
      <c r="I55" s="18" t="s">
        <v>30</v>
      </c>
      <c r="J55" s="18" t="s">
        <v>30</v>
      </c>
      <c r="K55" s="18" t="s">
        <v>30</v>
      </c>
      <c r="L55" s="18" t="s">
        <v>30</v>
      </c>
      <c r="M55" s="18" t="s">
        <v>30</v>
      </c>
      <c r="N55" s="18" t="s">
        <v>30</v>
      </c>
      <c r="O55" s="26">
        <f>D55+1</f>
        <v>45839</v>
      </c>
      <c r="P55" s="26">
        <f t="shared" si="45"/>
        <v>45911</v>
      </c>
      <c r="Q55" s="26">
        <f t="shared" si="41"/>
        <v>46205</v>
      </c>
    </row>
    <row r="56" spans="2:17" s="2" customFormat="1" ht="67.5" customHeight="1">
      <c r="B56" s="8" t="s">
        <v>192</v>
      </c>
      <c r="C56" s="24" t="s">
        <v>195</v>
      </c>
      <c r="D56" s="11">
        <v>45838</v>
      </c>
      <c r="E56" s="27" t="s">
        <v>196</v>
      </c>
      <c r="F56" s="22" t="s">
        <v>166</v>
      </c>
      <c r="G56" s="18" t="s">
        <v>30</v>
      </c>
      <c r="H56" s="28">
        <v>377166.9</v>
      </c>
      <c r="I56" s="18" t="s">
        <v>30</v>
      </c>
      <c r="J56" s="18" t="s">
        <v>30</v>
      </c>
      <c r="K56" s="18" t="s">
        <v>30</v>
      </c>
      <c r="L56" s="18" t="s">
        <v>30</v>
      </c>
      <c r="M56" s="18" t="s">
        <v>30</v>
      </c>
      <c r="N56" s="18" t="s">
        <v>30</v>
      </c>
      <c r="O56" s="26">
        <f t="shared" ref="O56:O67" si="46">D56+1</f>
        <v>45839</v>
      </c>
      <c r="P56" s="26">
        <f t="shared" si="45"/>
        <v>45911</v>
      </c>
      <c r="Q56" s="26">
        <f t="shared" si="41"/>
        <v>46205</v>
      </c>
    </row>
    <row r="57" spans="2:17" s="2" customFormat="1" ht="67.5" customHeight="1">
      <c r="B57" s="8" t="s">
        <v>192</v>
      </c>
      <c r="C57" s="24" t="s">
        <v>197</v>
      </c>
      <c r="D57" s="11">
        <v>45838</v>
      </c>
      <c r="E57" s="27" t="s">
        <v>198</v>
      </c>
      <c r="F57" s="22" t="s">
        <v>166</v>
      </c>
      <c r="G57" s="18" t="s">
        <v>30</v>
      </c>
      <c r="H57" s="28">
        <v>317196</v>
      </c>
      <c r="I57" s="18" t="s">
        <v>30</v>
      </c>
      <c r="J57" s="18" t="s">
        <v>30</v>
      </c>
      <c r="K57" s="18" t="s">
        <v>30</v>
      </c>
      <c r="L57" s="18" t="s">
        <v>30</v>
      </c>
      <c r="M57" s="18" t="s">
        <v>30</v>
      </c>
      <c r="N57" s="18" t="s">
        <v>30</v>
      </c>
      <c r="O57" s="26">
        <f t="shared" si="46"/>
        <v>45839</v>
      </c>
      <c r="P57" s="26">
        <f t="shared" si="45"/>
        <v>45911</v>
      </c>
      <c r="Q57" s="26">
        <f t="shared" si="41"/>
        <v>46205</v>
      </c>
    </row>
    <row r="58" spans="2:17" s="2" customFormat="1" ht="67.5" customHeight="1">
      <c r="B58" s="8" t="s">
        <v>192</v>
      </c>
      <c r="C58" s="24" t="s">
        <v>199</v>
      </c>
      <c r="D58" s="11">
        <v>45838</v>
      </c>
      <c r="E58" s="27" t="s">
        <v>185</v>
      </c>
      <c r="F58" s="22" t="s">
        <v>166</v>
      </c>
      <c r="G58" s="18" t="s">
        <v>30</v>
      </c>
      <c r="H58" s="28">
        <v>34287</v>
      </c>
      <c r="I58" s="18" t="s">
        <v>30</v>
      </c>
      <c r="J58" s="18" t="s">
        <v>30</v>
      </c>
      <c r="K58" s="18" t="s">
        <v>30</v>
      </c>
      <c r="L58" s="18" t="s">
        <v>30</v>
      </c>
      <c r="M58" s="18" t="s">
        <v>30</v>
      </c>
      <c r="N58" s="18" t="s">
        <v>30</v>
      </c>
      <c r="O58" s="26">
        <f t="shared" si="46"/>
        <v>45839</v>
      </c>
      <c r="P58" s="26">
        <f t="shared" si="45"/>
        <v>45911</v>
      </c>
      <c r="Q58" s="26">
        <f t="shared" si="41"/>
        <v>46205</v>
      </c>
    </row>
    <row r="59" spans="2:17" s="2" customFormat="1" ht="67.5" customHeight="1">
      <c r="B59" s="8" t="s">
        <v>192</v>
      </c>
      <c r="C59" s="24" t="s">
        <v>200</v>
      </c>
      <c r="D59" s="11">
        <v>45842</v>
      </c>
      <c r="E59" s="27" t="s">
        <v>183</v>
      </c>
      <c r="F59" s="22" t="s">
        <v>166</v>
      </c>
      <c r="G59" s="18" t="s">
        <v>30</v>
      </c>
      <c r="H59" s="28">
        <v>2250153</v>
      </c>
      <c r="I59" s="18" t="s">
        <v>30</v>
      </c>
      <c r="J59" s="18" t="s">
        <v>30</v>
      </c>
      <c r="K59" s="18" t="s">
        <v>30</v>
      </c>
      <c r="L59" s="18" t="s">
        <v>30</v>
      </c>
      <c r="M59" s="18" t="s">
        <v>30</v>
      </c>
      <c r="N59" s="18" t="s">
        <v>30</v>
      </c>
      <c r="O59" s="26">
        <f t="shared" si="46"/>
        <v>45843</v>
      </c>
      <c r="P59" s="26">
        <f t="shared" si="45"/>
        <v>45915</v>
      </c>
      <c r="Q59" s="26">
        <f t="shared" si="41"/>
        <v>46209</v>
      </c>
    </row>
    <row r="60" spans="2:17" s="2" customFormat="1" ht="67.5" customHeight="1">
      <c r="B60" s="47" t="s">
        <v>201</v>
      </c>
      <c r="C60" s="24" t="s">
        <v>200</v>
      </c>
      <c r="D60" s="11">
        <v>45905</v>
      </c>
      <c r="E60" s="27" t="s">
        <v>185</v>
      </c>
      <c r="F60" s="22" t="s">
        <v>166</v>
      </c>
      <c r="G60" s="18" t="s">
        <v>202</v>
      </c>
      <c r="H60" s="28">
        <v>4268000</v>
      </c>
      <c r="I60" s="18" t="s">
        <v>30</v>
      </c>
      <c r="J60" s="18" t="s">
        <v>30</v>
      </c>
      <c r="K60" s="18" t="s">
        <v>30</v>
      </c>
      <c r="L60" s="18" t="s">
        <v>30</v>
      </c>
      <c r="M60" s="18" t="s">
        <v>30</v>
      </c>
      <c r="N60" s="18" t="s">
        <v>30</v>
      </c>
      <c r="O60" s="26">
        <f t="shared" si="46"/>
        <v>45906</v>
      </c>
      <c r="P60" s="26">
        <f t="shared" si="45"/>
        <v>45978</v>
      </c>
      <c r="Q60" s="26">
        <f t="shared" si="41"/>
        <v>46272</v>
      </c>
    </row>
    <row r="61" spans="2:17" s="2" customFormat="1" ht="67.5" customHeight="1">
      <c r="B61" s="47" t="s">
        <v>175</v>
      </c>
      <c r="C61" s="24" t="s">
        <v>200</v>
      </c>
      <c r="D61" s="11">
        <v>45938</v>
      </c>
      <c r="E61" s="16" t="s">
        <v>51</v>
      </c>
      <c r="F61" s="22" t="s">
        <v>166</v>
      </c>
      <c r="G61" s="18" t="s">
        <v>45</v>
      </c>
      <c r="H61" s="28">
        <v>6217200</v>
      </c>
      <c r="I61" s="18" t="s">
        <v>30</v>
      </c>
      <c r="J61" s="18" t="s">
        <v>30</v>
      </c>
      <c r="K61" s="18" t="s">
        <v>30</v>
      </c>
      <c r="L61" s="18" t="s">
        <v>30</v>
      </c>
      <c r="M61" s="18" t="s">
        <v>30</v>
      </c>
      <c r="N61" s="18" t="s">
        <v>30</v>
      </c>
      <c r="O61" s="26">
        <f t="shared" si="46"/>
        <v>45939</v>
      </c>
      <c r="P61" s="26">
        <f t="shared" si="45"/>
        <v>46011</v>
      </c>
      <c r="Q61" s="26">
        <f t="shared" si="41"/>
        <v>46305</v>
      </c>
    </row>
    <row r="62" spans="2:17" s="2" customFormat="1" ht="67.5" customHeight="1">
      <c r="B62" s="47" t="s">
        <v>206</v>
      </c>
      <c r="C62" s="24" t="s">
        <v>200</v>
      </c>
      <c r="D62" s="11">
        <v>45930</v>
      </c>
      <c r="E62" s="27" t="s">
        <v>187</v>
      </c>
      <c r="F62" s="22" t="s">
        <v>166</v>
      </c>
      <c r="G62" s="18" t="s">
        <v>30</v>
      </c>
      <c r="H62" s="28">
        <v>32030748.200000014</v>
      </c>
      <c r="I62" s="18" t="s">
        <v>30</v>
      </c>
      <c r="J62" s="18" t="s">
        <v>30</v>
      </c>
      <c r="K62" s="18" t="s">
        <v>30</v>
      </c>
      <c r="L62" s="18" t="s">
        <v>30</v>
      </c>
      <c r="M62" s="18" t="s">
        <v>30</v>
      </c>
      <c r="N62" s="18" t="s">
        <v>30</v>
      </c>
      <c r="O62" s="26">
        <f t="shared" si="46"/>
        <v>45931</v>
      </c>
      <c r="P62" s="26">
        <f t="shared" si="45"/>
        <v>46003</v>
      </c>
      <c r="Q62" s="26">
        <f t="shared" si="41"/>
        <v>46297</v>
      </c>
    </row>
    <row r="63" spans="2:17" s="2" customFormat="1" ht="67.5" customHeight="1">
      <c r="B63" s="47" t="s">
        <v>206</v>
      </c>
      <c r="C63" s="24" t="s">
        <v>200</v>
      </c>
      <c r="D63" s="11">
        <v>45930</v>
      </c>
      <c r="E63" s="27" t="s">
        <v>188</v>
      </c>
      <c r="F63" s="22" t="s">
        <v>166</v>
      </c>
      <c r="G63" s="18" t="s">
        <v>30</v>
      </c>
      <c r="H63" s="28">
        <v>6752695.4000000013</v>
      </c>
      <c r="I63" s="18" t="s">
        <v>30</v>
      </c>
      <c r="J63" s="18" t="s">
        <v>30</v>
      </c>
      <c r="K63" s="18" t="s">
        <v>30</v>
      </c>
      <c r="L63" s="18" t="s">
        <v>30</v>
      </c>
      <c r="M63" s="18" t="s">
        <v>30</v>
      </c>
      <c r="N63" s="18" t="s">
        <v>30</v>
      </c>
      <c r="O63" s="26">
        <f t="shared" si="46"/>
        <v>45931</v>
      </c>
      <c r="P63" s="26">
        <f t="shared" si="45"/>
        <v>46003</v>
      </c>
      <c r="Q63" s="26">
        <f t="shared" si="41"/>
        <v>46297</v>
      </c>
    </row>
    <row r="64" spans="2:17" s="2" customFormat="1" ht="67.5" customHeight="1">
      <c r="B64" s="47" t="s">
        <v>206</v>
      </c>
      <c r="C64" s="24" t="s">
        <v>200</v>
      </c>
      <c r="D64" s="11">
        <v>45930</v>
      </c>
      <c r="E64" s="27" t="s">
        <v>207</v>
      </c>
      <c r="F64" s="22" t="s">
        <v>166</v>
      </c>
      <c r="G64" s="18" t="s">
        <v>30</v>
      </c>
      <c r="H64" s="28">
        <v>67298.000000000015</v>
      </c>
      <c r="I64" s="18" t="s">
        <v>30</v>
      </c>
      <c r="J64" s="18" t="s">
        <v>30</v>
      </c>
      <c r="K64" s="18" t="s">
        <v>30</v>
      </c>
      <c r="L64" s="18" t="s">
        <v>30</v>
      </c>
      <c r="M64" s="18" t="s">
        <v>30</v>
      </c>
      <c r="N64" s="18" t="s">
        <v>30</v>
      </c>
      <c r="O64" s="26">
        <f t="shared" si="46"/>
        <v>45931</v>
      </c>
      <c r="P64" s="26">
        <f t="shared" si="45"/>
        <v>46003</v>
      </c>
      <c r="Q64" s="26">
        <f t="shared" si="41"/>
        <v>46297</v>
      </c>
    </row>
    <row r="65" spans="2:17" s="2" customFormat="1" ht="67.5" customHeight="1">
      <c r="B65" s="47" t="s">
        <v>206</v>
      </c>
      <c r="C65" s="24" t="s">
        <v>200</v>
      </c>
      <c r="D65" s="11">
        <v>45930</v>
      </c>
      <c r="E65" s="27" t="s">
        <v>74</v>
      </c>
      <c r="F65" s="22" t="s">
        <v>166</v>
      </c>
      <c r="G65" s="18" t="s">
        <v>30</v>
      </c>
      <c r="H65" s="28">
        <v>861880.79999999993</v>
      </c>
      <c r="I65" s="18" t="s">
        <v>30</v>
      </c>
      <c r="J65" s="18" t="s">
        <v>30</v>
      </c>
      <c r="K65" s="18" t="s">
        <v>30</v>
      </c>
      <c r="L65" s="18" t="s">
        <v>30</v>
      </c>
      <c r="M65" s="18" t="s">
        <v>30</v>
      </c>
      <c r="N65" s="18" t="s">
        <v>30</v>
      </c>
      <c r="O65" s="26">
        <f t="shared" si="46"/>
        <v>45931</v>
      </c>
      <c r="P65" s="26">
        <f t="shared" si="45"/>
        <v>46003</v>
      </c>
      <c r="Q65" s="26">
        <f t="shared" si="41"/>
        <v>46297</v>
      </c>
    </row>
    <row r="66" spans="2:17" s="2" customFormat="1" ht="67.5" customHeight="1">
      <c r="B66" s="47" t="s">
        <v>206</v>
      </c>
      <c r="C66" s="24" t="s">
        <v>200</v>
      </c>
      <c r="D66" s="11">
        <v>45930</v>
      </c>
      <c r="E66" s="27" t="s">
        <v>208</v>
      </c>
      <c r="F66" s="22" t="s">
        <v>166</v>
      </c>
      <c r="G66" s="18" t="s">
        <v>30</v>
      </c>
      <c r="H66" s="28">
        <v>121781</v>
      </c>
      <c r="I66" s="18" t="s">
        <v>30</v>
      </c>
      <c r="J66" s="18" t="s">
        <v>30</v>
      </c>
      <c r="K66" s="18" t="s">
        <v>30</v>
      </c>
      <c r="L66" s="18" t="s">
        <v>30</v>
      </c>
      <c r="M66" s="18" t="s">
        <v>30</v>
      </c>
      <c r="N66" s="18" t="s">
        <v>30</v>
      </c>
      <c r="O66" s="26">
        <f t="shared" si="46"/>
        <v>45931</v>
      </c>
      <c r="P66" s="26">
        <f t="shared" si="45"/>
        <v>46003</v>
      </c>
      <c r="Q66" s="26">
        <f t="shared" si="41"/>
        <v>46297</v>
      </c>
    </row>
    <row r="67" spans="2:17" s="2" customFormat="1" ht="67.5" customHeight="1">
      <c r="B67" s="47" t="s">
        <v>206</v>
      </c>
      <c r="C67" s="24" t="s">
        <v>200</v>
      </c>
      <c r="D67" s="32">
        <v>45930</v>
      </c>
      <c r="E67" s="16" t="s">
        <v>209</v>
      </c>
      <c r="F67" s="22" t="s">
        <v>166</v>
      </c>
      <c r="G67" s="18" t="s">
        <v>30</v>
      </c>
      <c r="H67" s="48">
        <v>6206021.8000000007</v>
      </c>
      <c r="I67" s="18" t="s">
        <v>30</v>
      </c>
      <c r="J67" s="18" t="s">
        <v>30</v>
      </c>
      <c r="K67" s="18" t="s">
        <v>30</v>
      </c>
      <c r="L67" s="18" t="s">
        <v>30</v>
      </c>
      <c r="M67" s="18" t="s">
        <v>30</v>
      </c>
      <c r="N67" s="18" t="s">
        <v>30</v>
      </c>
      <c r="O67" s="26">
        <f t="shared" si="46"/>
        <v>45931</v>
      </c>
      <c r="P67" s="26">
        <f t="shared" si="45"/>
        <v>46003</v>
      </c>
      <c r="Q67" s="26">
        <f t="shared" si="41"/>
        <v>46297</v>
      </c>
    </row>
    <row r="68" spans="2:17" s="2" customFormat="1" ht="67.5" customHeight="1">
      <c r="B68" s="8" t="s">
        <v>67</v>
      </c>
      <c r="C68" s="24" t="s">
        <v>210</v>
      </c>
      <c r="D68" s="32">
        <v>45933</v>
      </c>
      <c r="E68" s="16" t="s">
        <v>68</v>
      </c>
      <c r="F68" s="22" t="s">
        <v>27</v>
      </c>
      <c r="G68" s="18" t="s">
        <v>44</v>
      </c>
      <c r="H68" s="28">
        <v>6664627.2000000002</v>
      </c>
      <c r="I68" s="18" t="s">
        <v>44</v>
      </c>
      <c r="J68" s="18" t="s">
        <v>44</v>
      </c>
      <c r="K68" s="9" t="s">
        <v>44</v>
      </c>
      <c r="L68" s="36" t="s">
        <v>44</v>
      </c>
      <c r="M68" s="3" t="s">
        <v>44</v>
      </c>
      <c r="N68" s="3" t="s">
        <v>44</v>
      </c>
      <c r="O68" s="26">
        <f>D68+1</f>
        <v>45934</v>
      </c>
      <c r="P68" s="26">
        <f>O68+72</f>
        <v>46006</v>
      </c>
      <c r="Q68" s="26">
        <f>O68+366</f>
        <v>46300</v>
      </c>
    </row>
    <row r="69" spans="2:17" s="2" customFormat="1" ht="67.5" customHeight="1">
      <c r="B69" s="47" t="s">
        <v>211</v>
      </c>
      <c r="C69" s="24" t="s">
        <v>210</v>
      </c>
      <c r="D69" s="32">
        <v>45938</v>
      </c>
      <c r="E69" s="16" t="s">
        <v>209</v>
      </c>
      <c r="F69" s="22" t="s">
        <v>27</v>
      </c>
      <c r="G69" s="18" t="s">
        <v>45</v>
      </c>
      <c r="H69" s="48">
        <v>6217200</v>
      </c>
      <c r="I69" s="18" t="s">
        <v>44</v>
      </c>
      <c r="J69" s="18" t="s">
        <v>44</v>
      </c>
      <c r="K69" s="9" t="s">
        <v>44</v>
      </c>
      <c r="L69" s="36" t="s">
        <v>44</v>
      </c>
      <c r="M69" s="3" t="s">
        <v>44</v>
      </c>
      <c r="N69" s="3" t="s">
        <v>44</v>
      </c>
      <c r="O69" s="26">
        <f>D69+1</f>
        <v>45939</v>
      </c>
      <c r="P69" s="26">
        <f>O69+72</f>
        <v>46011</v>
      </c>
      <c r="Q69" s="26">
        <f>O69+366</f>
        <v>46305</v>
      </c>
    </row>
    <row r="70" spans="2:17" s="2" customFormat="1" ht="67.5" customHeight="1">
      <c r="B70" s="47" t="s">
        <v>212</v>
      </c>
      <c r="C70" s="24" t="s">
        <v>200</v>
      </c>
      <c r="D70" s="11">
        <v>45930</v>
      </c>
      <c r="E70" s="27" t="s">
        <v>183</v>
      </c>
      <c r="F70" s="22" t="s">
        <v>166</v>
      </c>
      <c r="G70" s="18" t="s">
        <v>30</v>
      </c>
      <c r="H70" s="28">
        <v>79431761.200000003</v>
      </c>
      <c r="I70" s="18" t="s">
        <v>30</v>
      </c>
      <c r="J70" s="18" t="s">
        <v>30</v>
      </c>
      <c r="K70" s="18" t="s">
        <v>30</v>
      </c>
      <c r="L70" s="18" t="s">
        <v>30</v>
      </c>
      <c r="M70" s="18" t="s">
        <v>30</v>
      </c>
      <c r="N70" s="18" t="s">
        <v>30</v>
      </c>
      <c r="O70" s="26">
        <f t="shared" ref="O70:O75" si="47">D70+1</f>
        <v>45931</v>
      </c>
      <c r="P70" s="26">
        <f t="shared" ref="P70:P75" si="48">O70+72</f>
        <v>46003</v>
      </c>
      <c r="Q70" s="26">
        <f t="shared" ref="Q70:Q75" si="49">O70+366</f>
        <v>46297</v>
      </c>
    </row>
    <row r="71" spans="2:17" s="2" customFormat="1" ht="67.5" customHeight="1">
      <c r="B71" s="47" t="s">
        <v>212</v>
      </c>
      <c r="C71" s="24" t="s">
        <v>200</v>
      </c>
      <c r="D71" s="11">
        <v>45930</v>
      </c>
      <c r="E71" s="27" t="s">
        <v>184</v>
      </c>
      <c r="F71" s="22" t="s">
        <v>166</v>
      </c>
      <c r="G71" s="18" t="s">
        <v>30</v>
      </c>
      <c r="H71" s="28">
        <v>46239441.600000001</v>
      </c>
      <c r="I71" s="18" t="s">
        <v>30</v>
      </c>
      <c r="J71" s="18" t="s">
        <v>30</v>
      </c>
      <c r="K71" s="18" t="s">
        <v>30</v>
      </c>
      <c r="L71" s="18" t="s">
        <v>30</v>
      </c>
      <c r="M71" s="18" t="s">
        <v>30</v>
      </c>
      <c r="N71" s="18" t="s">
        <v>30</v>
      </c>
      <c r="O71" s="26">
        <f t="shared" si="47"/>
        <v>45931</v>
      </c>
      <c r="P71" s="26">
        <f t="shared" si="48"/>
        <v>46003</v>
      </c>
      <c r="Q71" s="26">
        <f t="shared" si="49"/>
        <v>46297</v>
      </c>
    </row>
    <row r="72" spans="2:17" s="2" customFormat="1" ht="67.5" customHeight="1">
      <c r="B72" s="47" t="s">
        <v>212</v>
      </c>
      <c r="C72" s="24" t="s">
        <v>200</v>
      </c>
      <c r="D72" s="11">
        <v>45930</v>
      </c>
      <c r="E72" s="27" t="s">
        <v>185</v>
      </c>
      <c r="F72" s="22" t="s">
        <v>166</v>
      </c>
      <c r="G72" s="18" t="s">
        <v>30</v>
      </c>
      <c r="H72" s="28">
        <v>75423123.600000009</v>
      </c>
      <c r="I72" s="18" t="s">
        <v>30</v>
      </c>
      <c r="J72" s="18" t="s">
        <v>30</v>
      </c>
      <c r="K72" s="18" t="s">
        <v>30</v>
      </c>
      <c r="L72" s="18" t="s">
        <v>30</v>
      </c>
      <c r="M72" s="18" t="s">
        <v>30</v>
      </c>
      <c r="N72" s="18" t="s">
        <v>30</v>
      </c>
      <c r="O72" s="26">
        <f t="shared" si="47"/>
        <v>45931</v>
      </c>
      <c r="P72" s="26">
        <f t="shared" si="48"/>
        <v>46003</v>
      </c>
      <c r="Q72" s="26">
        <f t="shared" si="49"/>
        <v>46297</v>
      </c>
    </row>
    <row r="73" spans="2:17" s="2" customFormat="1" ht="67.5" customHeight="1">
      <c r="B73" s="47" t="s">
        <v>212</v>
      </c>
      <c r="C73" s="24" t="s">
        <v>200</v>
      </c>
      <c r="D73" s="11">
        <v>45930</v>
      </c>
      <c r="E73" s="27" t="s">
        <v>186</v>
      </c>
      <c r="F73" s="22" t="s">
        <v>166</v>
      </c>
      <c r="G73" s="18" t="s">
        <v>30</v>
      </c>
      <c r="H73" s="28">
        <v>102590853.2</v>
      </c>
      <c r="I73" s="18" t="s">
        <v>30</v>
      </c>
      <c r="J73" s="18" t="s">
        <v>30</v>
      </c>
      <c r="K73" s="18" t="s">
        <v>30</v>
      </c>
      <c r="L73" s="18" t="s">
        <v>30</v>
      </c>
      <c r="M73" s="18" t="s">
        <v>30</v>
      </c>
      <c r="N73" s="18" t="s">
        <v>30</v>
      </c>
      <c r="O73" s="26">
        <f t="shared" si="47"/>
        <v>45931</v>
      </c>
      <c r="P73" s="26">
        <f t="shared" si="48"/>
        <v>46003</v>
      </c>
      <c r="Q73" s="26">
        <f t="shared" si="49"/>
        <v>46297</v>
      </c>
    </row>
    <row r="74" spans="2:17" s="2" customFormat="1" ht="67.5" customHeight="1">
      <c r="B74" s="47" t="s">
        <v>212</v>
      </c>
      <c r="C74" s="24" t="s">
        <v>200</v>
      </c>
      <c r="D74" s="11">
        <v>45930</v>
      </c>
      <c r="E74" s="27" t="s">
        <v>187</v>
      </c>
      <c r="F74" s="22" t="s">
        <v>166</v>
      </c>
      <c r="G74" s="18" t="s">
        <v>30</v>
      </c>
      <c r="H74" s="28">
        <v>17054114</v>
      </c>
      <c r="I74" s="18" t="s">
        <v>30</v>
      </c>
      <c r="J74" s="18" t="s">
        <v>30</v>
      </c>
      <c r="K74" s="18" t="s">
        <v>30</v>
      </c>
      <c r="L74" s="18" t="s">
        <v>30</v>
      </c>
      <c r="M74" s="18" t="s">
        <v>30</v>
      </c>
      <c r="N74" s="18" t="s">
        <v>30</v>
      </c>
      <c r="O74" s="26">
        <f t="shared" si="47"/>
        <v>45931</v>
      </c>
      <c r="P74" s="26">
        <f t="shared" si="48"/>
        <v>46003</v>
      </c>
      <c r="Q74" s="26">
        <f t="shared" si="49"/>
        <v>46297</v>
      </c>
    </row>
    <row r="75" spans="2:17" s="2" customFormat="1" ht="67.5" customHeight="1">
      <c r="B75" s="47" t="s">
        <v>213</v>
      </c>
      <c r="C75" s="24" t="s">
        <v>200</v>
      </c>
      <c r="D75" s="11">
        <v>45959</v>
      </c>
      <c r="E75" s="27" t="s">
        <v>214</v>
      </c>
      <c r="F75" s="22" t="s">
        <v>105</v>
      </c>
      <c r="G75" s="18" t="s">
        <v>30</v>
      </c>
      <c r="H75" s="28">
        <v>192472500</v>
      </c>
      <c r="I75" s="18" t="s">
        <v>30</v>
      </c>
      <c r="J75" s="18" t="s">
        <v>30</v>
      </c>
      <c r="K75" s="18" t="s">
        <v>30</v>
      </c>
      <c r="L75" s="18" t="s">
        <v>30</v>
      </c>
      <c r="M75" s="18" t="s">
        <v>30</v>
      </c>
      <c r="N75" s="18" t="s">
        <v>30</v>
      </c>
      <c r="O75" s="26">
        <f t="shared" si="47"/>
        <v>45960</v>
      </c>
      <c r="P75" s="26">
        <f t="shared" si="48"/>
        <v>46032</v>
      </c>
      <c r="Q75" s="26">
        <f t="shared" si="49"/>
        <v>46326</v>
      </c>
    </row>
    <row r="76" spans="2:17" s="2" customFormat="1" ht="67.5" customHeight="1">
      <c r="B76" s="8"/>
      <c r="C76" s="24"/>
      <c r="D76" s="32"/>
      <c r="E76" s="16"/>
      <c r="F76" s="22"/>
      <c r="G76" s="18"/>
      <c r="H76" s="28"/>
      <c r="I76" s="18"/>
      <c r="J76" s="18"/>
      <c r="K76" s="9"/>
      <c r="L76" s="36"/>
      <c r="M76" s="3"/>
      <c r="N76" s="3"/>
      <c r="O76" s="26"/>
      <c r="P76" s="26"/>
      <c r="Q76" s="26"/>
    </row>
    <row r="77" spans="2:17" s="2" customFormat="1" ht="38.25" customHeight="1">
      <c r="B77" s="50" t="s">
        <v>24</v>
      </c>
      <c r="C77" s="50"/>
      <c r="D77" s="50"/>
      <c r="E77" s="50"/>
      <c r="F77" s="50"/>
    </row>
    <row r="78" spans="2:17" s="2" customFormat="1" ht="34.5" customHeight="1">
      <c r="B78" t="s">
        <v>25</v>
      </c>
    </row>
    <row r="79" spans="2:17" s="2" customFormat="1" ht="34.5" customHeight="1">
      <c r="B79" t="s">
        <v>26</v>
      </c>
    </row>
  </sheetData>
  <sortState xmlns:xlrd2="http://schemas.microsoft.com/office/spreadsheetml/2017/richdata2" ref="A194:T200">
    <sortCondition ref="D194:D200"/>
  </sortState>
  <mergeCells count="15">
    <mergeCell ref="O5:O6"/>
    <mergeCell ref="P5:P6"/>
    <mergeCell ref="Q5:Q6"/>
    <mergeCell ref="K5:M5"/>
    <mergeCell ref="N5:N6"/>
    <mergeCell ref="B77:F77"/>
    <mergeCell ref="G5:G6"/>
    <mergeCell ref="J5:J6"/>
    <mergeCell ref="H5:H6"/>
    <mergeCell ref="I5:I6"/>
    <mergeCell ref="B5:B6"/>
    <mergeCell ref="C5:C6"/>
    <mergeCell ref="D5:D6"/>
    <mergeCell ref="E5:E6"/>
    <mergeCell ref="F5:F6"/>
  </mergeCells>
  <phoneticPr fontId="3"/>
  <dataValidations count="1">
    <dataValidation type="list" allowBlank="1" showInputMessage="1" showErrorMessage="1" sqref="K45:L45 K68:L69 K76:L76 K7:L16" xr:uid="{00000000-0002-0000-0100-000000000000}">
      <formula1>#REF!</formula1>
    </dataValidation>
  </dataValidations>
  <pageMargins left="0.78740157480314965" right="0.39370078740157483" top="0.59055118110236227" bottom="0.59055118110236227" header="0.51181102362204722" footer="0.51181102362204722"/>
  <pageSetup paperSize="9" scale="61" fitToHeight="0" orientation="landscape"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2"/>
  <sheetViews>
    <sheetView view="pageBreakPreview" zoomScale="75" zoomScaleNormal="75" zoomScaleSheetLayoutView="75" workbookViewId="0">
      <selection activeCell="C8" sqref="C8"/>
    </sheetView>
  </sheetViews>
  <sheetFormatPr defaultColWidth="9" defaultRowHeight="14.25"/>
  <cols>
    <col min="1" max="1" width="2.875" style="1" customWidth="1"/>
    <col min="2" max="2" width="25.625" style="1" customWidth="1"/>
    <col min="3" max="3" width="29.125" style="1" customWidth="1"/>
    <col min="4" max="4" width="16.625" style="1" customWidth="1"/>
    <col min="5" max="5" width="28.12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7">
      <c r="N1" s="6" t="s">
        <v>13</v>
      </c>
    </row>
    <row r="2" spans="2:17" s="5" customFormat="1" ht="19.5" customHeight="1">
      <c r="B2" s="5" t="s">
        <v>8</v>
      </c>
    </row>
    <row r="5" spans="2:17" s="2" customFormat="1" ht="31.5" customHeight="1">
      <c r="B5" s="52" t="s">
        <v>1</v>
      </c>
      <c r="C5" s="52" t="s">
        <v>2</v>
      </c>
      <c r="D5" s="54" t="s">
        <v>3</v>
      </c>
      <c r="E5" s="59" t="s">
        <v>17</v>
      </c>
      <c r="F5" s="59" t="s">
        <v>18</v>
      </c>
      <c r="G5" s="52" t="s">
        <v>4</v>
      </c>
      <c r="H5" s="52" t="s">
        <v>5</v>
      </c>
      <c r="I5" s="54" t="s">
        <v>6</v>
      </c>
      <c r="J5" s="54" t="s">
        <v>14</v>
      </c>
      <c r="K5" s="56" t="s">
        <v>20</v>
      </c>
      <c r="L5" s="57"/>
      <c r="M5" s="58"/>
      <c r="N5" s="64" t="s">
        <v>7</v>
      </c>
      <c r="O5" s="49" t="s">
        <v>32</v>
      </c>
      <c r="P5" s="49" t="s">
        <v>33</v>
      </c>
      <c r="Q5" s="49" t="s">
        <v>34</v>
      </c>
    </row>
    <row r="6" spans="2:17" s="2" customFormat="1" ht="45" customHeight="1">
      <c r="B6" s="53"/>
      <c r="C6" s="53"/>
      <c r="D6" s="55"/>
      <c r="E6" s="60"/>
      <c r="F6" s="60"/>
      <c r="G6" s="53"/>
      <c r="H6" s="53"/>
      <c r="I6" s="55"/>
      <c r="J6" s="55"/>
      <c r="K6" s="8" t="s">
        <v>21</v>
      </c>
      <c r="L6" s="8" t="s">
        <v>22</v>
      </c>
      <c r="M6" s="8" t="s">
        <v>23</v>
      </c>
      <c r="N6" s="65"/>
      <c r="O6" s="49"/>
      <c r="P6" s="49"/>
      <c r="Q6" s="49"/>
    </row>
    <row r="7" spans="2:17" s="2" customFormat="1" ht="89.25" customHeight="1">
      <c r="B7" s="13" t="s">
        <v>155</v>
      </c>
      <c r="C7" s="24" t="s">
        <v>153</v>
      </c>
      <c r="D7" s="40">
        <v>45810</v>
      </c>
      <c r="E7" s="16" t="s">
        <v>156</v>
      </c>
      <c r="F7" s="12" t="s">
        <v>148</v>
      </c>
      <c r="G7" s="18" t="s">
        <v>45</v>
      </c>
      <c r="H7" s="41">
        <v>49500000</v>
      </c>
      <c r="I7" s="18" t="s">
        <v>45</v>
      </c>
      <c r="J7" s="18" t="s">
        <v>45</v>
      </c>
      <c r="K7" s="22" t="s">
        <v>45</v>
      </c>
      <c r="L7" s="22" t="s">
        <v>45</v>
      </c>
      <c r="M7" s="22" t="s">
        <v>45</v>
      </c>
      <c r="N7" s="18" t="s">
        <v>45</v>
      </c>
      <c r="O7" s="29">
        <f t="shared" ref="O7" si="0">D7+1</f>
        <v>45811</v>
      </c>
      <c r="P7" s="29">
        <f t="shared" ref="P7" si="1">O7+72</f>
        <v>45883</v>
      </c>
      <c r="Q7" s="29">
        <f t="shared" ref="Q7" si="2">O7+365</f>
        <v>46176</v>
      </c>
    </row>
    <row r="8" spans="2:17" s="2" customFormat="1" ht="89.25" customHeight="1">
      <c r="B8" s="13" t="s">
        <v>157</v>
      </c>
      <c r="C8" s="24" t="s">
        <v>153</v>
      </c>
      <c r="D8" s="40">
        <v>45870</v>
      </c>
      <c r="E8" s="16" t="s">
        <v>158</v>
      </c>
      <c r="F8" s="12" t="s">
        <v>148</v>
      </c>
      <c r="G8" s="18" t="s">
        <v>45</v>
      </c>
      <c r="H8" s="41">
        <v>96800000</v>
      </c>
      <c r="I8" s="18" t="s">
        <v>45</v>
      </c>
      <c r="J8" s="18" t="s">
        <v>45</v>
      </c>
      <c r="K8" s="22" t="s">
        <v>45</v>
      </c>
      <c r="L8" s="22" t="s">
        <v>45</v>
      </c>
      <c r="M8" s="22" t="s">
        <v>45</v>
      </c>
      <c r="N8" s="18" t="s">
        <v>45</v>
      </c>
      <c r="O8" s="29">
        <f t="shared" ref="O8" si="3">D8+1</f>
        <v>45871</v>
      </c>
      <c r="P8" s="29">
        <f t="shared" ref="P8" si="4">O8+72</f>
        <v>45943</v>
      </c>
      <c r="Q8" s="29">
        <f t="shared" ref="Q8" si="5">O8+365</f>
        <v>46236</v>
      </c>
    </row>
    <row r="9" spans="2:17" s="2" customFormat="1" ht="89.25" customHeight="1">
      <c r="B9" s="16"/>
      <c r="C9" s="24"/>
      <c r="D9" s="23"/>
      <c r="E9" s="16"/>
      <c r="F9" s="12"/>
      <c r="G9" s="31"/>
      <c r="H9" s="7"/>
      <c r="I9" s="14"/>
      <c r="J9" s="14"/>
      <c r="K9" s="9"/>
      <c r="L9" s="10"/>
      <c r="M9" s="4"/>
      <c r="N9" s="4"/>
      <c r="O9" s="25">
        <f>D9+1</f>
        <v>1</v>
      </c>
      <c r="P9" s="25">
        <f t="shared" ref="P9" si="6">O9+72</f>
        <v>73</v>
      </c>
      <c r="Q9" s="25">
        <f t="shared" ref="Q9" si="7">O9+365</f>
        <v>366</v>
      </c>
    </row>
    <row r="10" spans="2:17" s="2" customFormat="1" ht="38.25" customHeight="1">
      <c r="B10" s="66" t="s">
        <v>24</v>
      </c>
      <c r="C10" s="67"/>
      <c r="D10" s="67"/>
      <c r="E10" s="67"/>
      <c r="F10" s="67"/>
    </row>
    <row r="11" spans="2:17" s="2" customFormat="1" ht="35.1" customHeight="1">
      <c r="B11" t="s">
        <v>25</v>
      </c>
    </row>
    <row r="12" spans="2:17" s="2" customFormat="1" ht="35.1" customHeight="1">
      <c r="B12" t="s">
        <v>26</v>
      </c>
    </row>
  </sheetData>
  <mergeCells count="15">
    <mergeCell ref="O5:O6"/>
    <mergeCell ref="P5:P6"/>
    <mergeCell ref="Q5:Q6"/>
    <mergeCell ref="H5:H6"/>
    <mergeCell ref="I5:I6"/>
    <mergeCell ref="J5:J6"/>
    <mergeCell ref="N5:N6"/>
    <mergeCell ref="B10:F10"/>
    <mergeCell ref="K5:M5"/>
    <mergeCell ref="B5:B6"/>
    <mergeCell ref="C5:C6"/>
    <mergeCell ref="D5:D6"/>
    <mergeCell ref="E5:E6"/>
    <mergeCell ref="F5:F6"/>
    <mergeCell ref="G5:G6"/>
  </mergeCells>
  <phoneticPr fontId="3"/>
  <dataValidations count="2">
    <dataValidation type="list" allowBlank="1" showInputMessage="1" showErrorMessage="1" sqref="L9" xr:uid="{00000000-0002-0000-0200-000000000000}">
      <formula1>#REF!</formula1>
    </dataValidation>
    <dataValidation type="list" allowBlank="1" showInputMessage="1" showErrorMessage="1" sqref="K9" xr:uid="{00000000-0002-0000-0200-000001000000}">
      <formula1>$J$13:$J$13</formula1>
    </dataValidation>
  </dataValidations>
  <pageMargins left="0.78740157480314965" right="0.39370078740157483" top="0.59055118110236227" bottom="0.98425196850393704" header="0.51181102362204722" footer="0.51181102362204722"/>
  <pageSetup paperSize="9" scale="6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52"/>
  <sheetViews>
    <sheetView tabSelected="1" view="pageBreakPreview" zoomScale="70" zoomScaleNormal="75" zoomScaleSheetLayoutView="70" workbookViewId="0">
      <pane xSplit="2" ySplit="6" topLeftCell="C47" activePane="bottomRight" state="frozen"/>
      <selection activeCell="H26" sqref="H26"/>
      <selection pane="topRight" activeCell="H26" sqref="H26"/>
      <selection pane="bottomLeft" activeCell="H26" sqref="H26"/>
      <selection pane="bottomRight" activeCell="O52" sqref="O52"/>
    </sheetView>
  </sheetViews>
  <sheetFormatPr defaultColWidth="9" defaultRowHeight="14.25"/>
  <cols>
    <col min="1" max="1" width="2.875" style="1" customWidth="1"/>
    <col min="2" max="2" width="27.125" style="1" customWidth="1"/>
    <col min="3" max="3" width="33.75" style="1" bestFit="1" customWidth="1"/>
    <col min="4" max="4" width="16.25" style="1" customWidth="1"/>
    <col min="5" max="5" width="39.37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 width="9" style="1"/>
    <col min="17" max="17" width="9.625" style="1" bestFit="1" customWidth="1"/>
    <col min="18" max="16384" width="9" style="1"/>
  </cols>
  <sheetData>
    <row r="1" spans="2:17">
      <c r="N1" s="6" t="s">
        <v>15</v>
      </c>
    </row>
    <row r="2" spans="2:17" s="5" customFormat="1" ht="19.5" customHeight="1">
      <c r="B2" s="5" t="s">
        <v>10</v>
      </c>
    </row>
    <row r="5" spans="2:17" s="2" customFormat="1" ht="29.25" customHeight="1">
      <c r="B5" s="52" t="s">
        <v>19</v>
      </c>
      <c r="C5" s="52" t="s">
        <v>2</v>
      </c>
      <c r="D5" s="54" t="s">
        <v>3</v>
      </c>
      <c r="E5" s="59" t="s">
        <v>17</v>
      </c>
      <c r="F5" s="59" t="s">
        <v>18</v>
      </c>
      <c r="G5" s="52" t="s">
        <v>4</v>
      </c>
      <c r="H5" s="52" t="s">
        <v>5</v>
      </c>
      <c r="I5" s="54" t="s">
        <v>6</v>
      </c>
      <c r="J5" s="54" t="s">
        <v>14</v>
      </c>
      <c r="K5" s="56" t="s">
        <v>20</v>
      </c>
      <c r="L5" s="57"/>
      <c r="M5" s="58"/>
      <c r="N5" s="64" t="s">
        <v>7</v>
      </c>
      <c r="O5" s="49" t="s">
        <v>32</v>
      </c>
      <c r="P5" s="49" t="s">
        <v>33</v>
      </c>
      <c r="Q5" s="49" t="s">
        <v>34</v>
      </c>
    </row>
    <row r="6" spans="2:17" s="2" customFormat="1" ht="46.5" customHeight="1">
      <c r="B6" s="53"/>
      <c r="C6" s="53"/>
      <c r="D6" s="55"/>
      <c r="E6" s="60"/>
      <c r="F6" s="60"/>
      <c r="G6" s="53"/>
      <c r="H6" s="53"/>
      <c r="I6" s="55"/>
      <c r="J6" s="55"/>
      <c r="K6" s="8" t="s">
        <v>21</v>
      </c>
      <c r="L6" s="8" t="s">
        <v>22</v>
      </c>
      <c r="M6" s="8" t="s">
        <v>23</v>
      </c>
      <c r="N6" s="65"/>
      <c r="O6" s="49"/>
      <c r="P6" s="49"/>
      <c r="Q6" s="49"/>
    </row>
    <row r="7" spans="2:17" ht="67.5">
      <c r="B7" s="8" t="s">
        <v>87</v>
      </c>
      <c r="C7" s="24" t="s">
        <v>43</v>
      </c>
      <c r="D7" s="11">
        <v>45565</v>
      </c>
      <c r="E7" s="27" t="s">
        <v>50</v>
      </c>
      <c r="F7" s="8" t="s">
        <v>60</v>
      </c>
      <c r="G7" s="13" t="s">
        <v>28</v>
      </c>
      <c r="H7" s="17">
        <v>1980000</v>
      </c>
      <c r="I7" s="14" t="s">
        <v>28</v>
      </c>
      <c r="J7" s="14" t="s">
        <v>28</v>
      </c>
      <c r="K7" s="22" t="s">
        <v>30</v>
      </c>
      <c r="L7" s="22" t="s">
        <v>30</v>
      </c>
      <c r="M7" s="22" t="s">
        <v>30</v>
      </c>
      <c r="N7" s="15"/>
      <c r="O7" s="25">
        <f>D7+1</f>
        <v>45566</v>
      </c>
      <c r="P7" s="25">
        <f>O7+72</f>
        <v>45638</v>
      </c>
      <c r="Q7" s="25">
        <f>O7+365</f>
        <v>45931</v>
      </c>
    </row>
    <row r="8" spans="2:17" ht="67.5">
      <c r="B8" s="8" t="s">
        <v>92</v>
      </c>
      <c r="C8" s="24" t="s">
        <v>43</v>
      </c>
      <c r="D8" s="11">
        <v>45565</v>
      </c>
      <c r="E8" s="27" t="s">
        <v>93</v>
      </c>
      <c r="F8" s="8" t="s">
        <v>60</v>
      </c>
      <c r="G8" s="13" t="s">
        <v>28</v>
      </c>
      <c r="H8" s="17">
        <v>6603300</v>
      </c>
      <c r="I8" s="14" t="s">
        <v>28</v>
      </c>
      <c r="J8" s="14" t="s">
        <v>28</v>
      </c>
      <c r="K8" s="22" t="s">
        <v>30</v>
      </c>
      <c r="L8" s="22" t="s">
        <v>30</v>
      </c>
      <c r="M8" s="22" t="s">
        <v>30</v>
      </c>
      <c r="N8" s="15"/>
      <c r="O8" s="25">
        <f>D8+1</f>
        <v>45566</v>
      </c>
      <c r="P8" s="25">
        <f>O8+72</f>
        <v>45638</v>
      </c>
      <c r="Q8" s="25">
        <f>O8+365</f>
        <v>45931</v>
      </c>
    </row>
    <row r="9" spans="2:17" ht="67.5">
      <c r="B9" s="8" t="s">
        <v>77</v>
      </c>
      <c r="C9" s="24" t="s">
        <v>43</v>
      </c>
      <c r="D9" s="11">
        <v>45573</v>
      </c>
      <c r="E9" s="27" t="s">
        <v>57</v>
      </c>
      <c r="F9" s="8" t="s">
        <v>60</v>
      </c>
      <c r="G9" s="13" t="s">
        <v>28</v>
      </c>
      <c r="H9" s="17">
        <v>1688500</v>
      </c>
      <c r="I9" s="14" t="s">
        <v>28</v>
      </c>
      <c r="J9" s="14" t="s">
        <v>28</v>
      </c>
      <c r="K9" s="22" t="s">
        <v>30</v>
      </c>
      <c r="L9" s="22" t="s">
        <v>30</v>
      </c>
      <c r="M9" s="22" t="s">
        <v>30</v>
      </c>
      <c r="N9" s="15"/>
      <c r="O9" s="25">
        <f t="shared" ref="O9:O12" si="0">D9+1</f>
        <v>45574</v>
      </c>
      <c r="P9" s="25">
        <f t="shared" ref="P9:P12" si="1">O9+72</f>
        <v>45646</v>
      </c>
      <c r="Q9" s="25">
        <f t="shared" ref="Q9:Q12" si="2">O9+365</f>
        <v>45939</v>
      </c>
    </row>
    <row r="10" spans="2:17" ht="67.5">
      <c r="B10" s="8" t="s">
        <v>62</v>
      </c>
      <c r="C10" s="24" t="s">
        <v>37</v>
      </c>
      <c r="D10" s="11">
        <v>45580</v>
      </c>
      <c r="E10" s="27" t="s">
        <v>63</v>
      </c>
      <c r="F10" s="8" t="s">
        <v>64</v>
      </c>
      <c r="G10" s="13" t="s">
        <v>91</v>
      </c>
      <c r="H10" s="17">
        <v>1964160</v>
      </c>
      <c r="I10" s="22" t="s">
        <v>30</v>
      </c>
      <c r="J10" s="22" t="s">
        <v>30</v>
      </c>
      <c r="K10" s="22" t="s">
        <v>30</v>
      </c>
      <c r="L10" s="22" t="s">
        <v>30</v>
      </c>
      <c r="M10" s="22" t="s">
        <v>30</v>
      </c>
      <c r="N10" s="15"/>
      <c r="O10" s="25">
        <f t="shared" ref="O10" si="3">D10+1</f>
        <v>45581</v>
      </c>
      <c r="P10" s="25">
        <f t="shared" ref="P10" si="4">O10+72</f>
        <v>45653</v>
      </c>
      <c r="Q10" s="25">
        <f t="shared" ref="Q10" si="5">O10+365</f>
        <v>45946</v>
      </c>
    </row>
    <row r="11" spans="2:17" ht="67.5">
      <c r="B11" s="8" t="s">
        <v>62</v>
      </c>
      <c r="C11" s="24" t="s">
        <v>37</v>
      </c>
      <c r="D11" s="11">
        <v>45589</v>
      </c>
      <c r="E11" s="27" t="s">
        <v>63</v>
      </c>
      <c r="F11" s="8" t="s">
        <v>64</v>
      </c>
      <c r="G11" s="13" t="s">
        <v>91</v>
      </c>
      <c r="H11" s="17">
        <v>5232700</v>
      </c>
      <c r="I11" s="22" t="s">
        <v>30</v>
      </c>
      <c r="J11" s="22" t="s">
        <v>30</v>
      </c>
      <c r="K11" s="22" t="s">
        <v>30</v>
      </c>
      <c r="L11" s="22" t="s">
        <v>30</v>
      </c>
      <c r="M11" s="22" t="s">
        <v>30</v>
      </c>
      <c r="N11" s="15"/>
      <c r="O11" s="25">
        <f t="shared" ref="O11" si="6">D11+1</f>
        <v>45590</v>
      </c>
      <c r="P11" s="25">
        <f t="shared" ref="P11" si="7">O11+72</f>
        <v>45662</v>
      </c>
      <c r="Q11" s="25">
        <f t="shared" ref="Q11" si="8">O11+365</f>
        <v>45955</v>
      </c>
    </row>
    <row r="12" spans="2:17" ht="54">
      <c r="B12" s="8" t="s">
        <v>89</v>
      </c>
      <c r="C12" s="24" t="s">
        <v>43</v>
      </c>
      <c r="D12" s="11">
        <v>45586</v>
      </c>
      <c r="E12" s="27" t="s">
        <v>90</v>
      </c>
      <c r="F12" s="8" t="s">
        <v>29</v>
      </c>
      <c r="G12" s="13" t="s">
        <v>30</v>
      </c>
      <c r="H12" s="17">
        <v>2627347</v>
      </c>
      <c r="I12" s="14" t="s">
        <v>28</v>
      </c>
      <c r="J12" s="14" t="s">
        <v>28</v>
      </c>
      <c r="K12" s="22" t="s">
        <v>30</v>
      </c>
      <c r="L12" s="22" t="s">
        <v>30</v>
      </c>
      <c r="M12" s="22" t="s">
        <v>30</v>
      </c>
      <c r="N12" s="15"/>
      <c r="O12" s="25">
        <f t="shared" si="0"/>
        <v>45587</v>
      </c>
      <c r="P12" s="25">
        <f t="shared" si="1"/>
        <v>45659</v>
      </c>
      <c r="Q12" s="25">
        <f t="shared" si="2"/>
        <v>45952</v>
      </c>
    </row>
    <row r="13" spans="2:17" ht="67.5">
      <c r="B13" s="8" t="s">
        <v>88</v>
      </c>
      <c r="C13" s="24" t="s">
        <v>43</v>
      </c>
      <c r="D13" s="11">
        <v>45596</v>
      </c>
      <c r="E13" s="27" t="s">
        <v>50</v>
      </c>
      <c r="F13" s="8" t="s">
        <v>60</v>
      </c>
      <c r="G13" s="13" t="s">
        <v>28</v>
      </c>
      <c r="H13" s="17">
        <v>1089000</v>
      </c>
      <c r="I13" s="14" t="s">
        <v>28</v>
      </c>
      <c r="J13" s="14" t="s">
        <v>28</v>
      </c>
      <c r="K13" s="22" t="s">
        <v>30</v>
      </c>
      <c r="L13" s="22" t="s">
        <v>30</v>
      </c>
      <c r="M13" s="22" t="s">
        <v>30</v>
      </c>
      <c r="N13" s="15"/>
      <c r="O13" s="25">
        <f t="shared" ref="O13" si="9">D13+1</f>
        <v>45597</v>
      </c>
      <c r="P13" s="25">
        <f t="shared" ref="P13" si="10">O13+72</f>
        <v>45669</v>
      </c>
      <c r="Q13" s="25">
        <f t="shared" ref="Q13" si="11">O13+365</f>
        <v>45962</v>
      </c>
    </row>
    <row r="14" spans="2:17" ht="67.5">
      <c r="B14" s="8" t="s">
        <v>99</v>
      </c>
      <c r="C14" s="24" t="s">
        <v>43</v>
      </c>
      <c r="D14" s="11">
        <v>45604</v>
      </c>
      <c r="E14" s="27" t="s">
        <v>100</v>
      </c>
      <c r="F14" s="8" t="s">
        <v>60</v>
      </c>
      <c r="G14" s="13" t="s">
        <v>28</v>
      </c>
      <c r="H14" s="17">
        <v>2750000</v>
      </c>
      <c r="I14" s="14" t="s">
        <v>28</v>
      </c>
      <c r="J14" s="14" t="s">
        <v>28</v>
      </c>
      <c r="K14" s="22" t="s">
        <v>30</v>
      </c>
      <c r="L14" s="22" t="s">
        <v>30</v>
      </c>
      <c r="M14" s="22" t="s">
        <v>30</v>
      </c>
      <c r="N14" s="15"/>
      <c r="O14" s="25">
        <f t="shared" ref="O14" si="12">D14+1</f>
        <v>45605</v>
      </c>
      <c r="P14" s="25">
        <f t="shared" ref="P14" si="13">O14+72</f>
        <v>45677</v>
      </c>
      <c r="Q14" s="25">
        <f t="shared" ref="Q14" si="14">O14+365</f>
        <v>45970</v>
      </c>
    </row>
    <row r="15" spans="2:17" ht="67.5">
      <c r="B15" s="8" t="s">
        <v>103</v>
      </c>
      <c r="C15" s="24" t="s">
        <v>43</v>
      </c>
      <c r="D15" s="11">
        <v>45637</v>
      </c>
      <c r="E15" s="27" t="s">
        <v>50</v>
      </c>
      <c r="F15" s="8" t="s">
        <v>60</v>
      </c>
      <c r="G15" s="13" t="s">
        <v>28</v>
      </c>
      <c r="H15" s="17">
        <v>1650000</v>
      </c>
      <c r="I15" s="14" t="s">
        <v>28</v>
      </c>
      <c r="J15" s="14" t="s">
        <v>28</v>
      </c>
      <c r="K15" s="22" t="s">
        <v>30</v>
      </c>
      <c r="L15" s="22" t="s">
        <v>30</v>
      </c>
      <c r="M15" s="22" t="s">
        <v>30</v>
      </c>
      <c r="N15" s="15"/>
      <c r="O15" s="25">
        <f t="shared" ref="O15" si="15">D15+1</f>
        <v>45638</v>
      </c>
      <c r="P15" s="25">
        <f t="shared" ref="P15" si="16">O15+72</f>
        <v>45710</v>
      </c>
      <c r="Q15" s="25">
        <f t="shared" ref="Q15" si="17">O15+365</f>
        <v>46003</v>
      </c>
    </row>
    <row r="16" spans="2:17" ht="67.5">
      <c r="B16" s="8" t="s">
        <v>101</v>
      </c>
      <c r="C16" s="24" t="s">
        <v>43</v>
      </c>
      <c r="D16" s="11">
        <v>45653</v>
      </c>
      <c r="E16" s="27" t="s">
        <v>102</v>
      </c>
      <c r="F16" s="12" t="s">
        <v>64</v>
      </c>
      <c r="G16" s="13" t="s">
        <v>28</v>
      </c>
      <c r="H16" s="42">
        <v>54978000</v>
      </c>
      <c r="I16" s="14" t="s">
        <v>28</v>
      </c>
      <c r="J16" s="14" t="s">
        <v>28</v>
      </c>
      <c r="K16" s="22" t="s">
        <v>30</v>
      </c>
      <c r="L16" s="22" t="s">
        <v>30</v>
      </c>
      <c r="M16" s="22" t="s">
        <v>30</v>
      </c>
      <c r="N16" s="15"/>
      <c r="O16" s="25">
        <f t="shared" ref="O16" si="18">D16+1</f>
        <v>45654</v>
      </c>
      <c r="P16" s="25">
        <f t="shared" ref="P16" si="19">O16+72</f>
        <v>45726</v>
      </c>
      <c r="Q16" s="25">
        <f t="shared" ref="Q16" si="20">O16+365</f>
        <v>46019</v>
      </c>
    </row>
    <row r="17" spans="2:17" ht="67.5">
      <c r="B17" s="8" t="s">
        <v>124</v>
      </c>
      <c r="C17" s="24" t="s">
        <v>43</v>
      </c>
      <c r="D17" s="11">
        <v>45671</v>
      </c>
      <c r="E17" s="27" t="s">
        <v>112</v>
      </c>
      <c r="F17" s="12" t="s">
        <v>64</v>
      </c>
      <c r="G17" s="13" t="s">
        <v>28</v>
      </c>
      <c r="H17" s="42">
        <v>2600000</v>
      </c>
      <c r="I17" s="14" t="s">
        <v>28</v>
      </c>
      <c r="J17" s="14" t="s">
        <v>28</v>
      </c>
      <c r="K17" s="22" t="s">
        <v>30</v>
      </c>
      <c r="L17" s="22" t="s">
        <v>30</v>
      </c>
      <c r="M17" s="22" t="s">
        <v>30</v>
      </c>
      <c r="N17" s="15"/>
      <c r="O17" s="25">
        <f t="shared" ref="O17:O20" si="21">D17+1</f>
        <v>45672</v>
      </c>
      <c r="P17" s="25">
        <f t="shared" ref="P17:P20" si="22">O17+72</f>
        <v>45744</v>
      </c>
      <c r="Q17" s="25">
        <f t="shared" ref="Q17:Q20" si="23">O17+365</f>
        <v>46037</v>
      </c>
    </row>
    <row r="18" spans="2:17" ht="67.5">
      <c r="B18" s="8" t="s">
        <v>117</v>
      </c>
      <c r="C18" s="24" t="s">
        <v>43</v>
      </c>
      <c r="D18" s="11">
        <v>45672</v>
      </c>
      <c r="E18" s="27" t="s">
        <v>119</v>
      </c>
      <c r="F18" s="12" t="s">
        <v>64</v>
      </c>
      <c r="G18" s="13" t="s">
        <v>28</v>
      </c>
      <c r="H18" s="42">
        <v>59895000</v>
      </c>
      <c r="I18" s="14" t="s">
        <v>28</v>
      </c>
      <c r="J18" s="14" t="s">
        <v>28</v>
      </c>
      <c r="K18" s="22" t="s">
        <v>30</v>
      </c>
      <c r="L18" s="22" t="s">
        <v>30</v>
      </c>
      <c r="M18" s="22" t="s">
        <v>30</v>
      </c>
      <c r="N18" s="15"/>
      <c r="O18" s="25">
        <f t="shared" ref="O18" si="24">D18+1</f>
        <v>45673</v>
      </c>
      <c r="P18" s="25">
        <f t="shared" ref="P18" si="25">O18+72</f>
        <v>45745</v>
      </c>
      <c r="Q18" s="25">
        <f t="shared" ref="Q18" si="26">O18+365</f>
        <v>46038</v>
      </c>
    </row>
    <row r="19" spans="2:17" ht="67.5">
      <c r="B19" s="8" t="s">
        <v>116</v>
      </c>
      <c r="C19" s="24" t="s">
        <v>43</v>
      </c>
      <c r="D19" s="11">
        <v>45674</v>
      </c>
      <c r="E19" s="27" t="s">
        <v>118</v>
      </c>
      <c r="F19" s="12" t="s">
        <v>64</v>
      </c>
      <c r="G19" s="13" t="s">
        <v>28</v>
      </c>
      <c r="H19" s="42">
        <v>1650000</v>
      </c>
      <c r="I19" s="14" t="s">
        <v>28</v>
      </c>
      <c r="J19" s="14" t="s">
        <v>28</v>
      </c>
      <c r="K19" s="22" t="s">
        <v>30</v>
      </c>
      <c r="L19" s="22" t="s">
        <v>30</v>
      </c>
      <c r="M19" s="22" t="s">
        <v>30</v>
      </c>
      <c r="N19" s="15"/>
      <c r="O19" s="25">
        <f>D19+1</f>
        <v>45675</v>
      </c>
      <c r="P19" s="25">
        <f>O19+72</f>
        <v>45747</v>
      </c>
      <c r="Q19" s="25">
        <f t="shared" ref="Q19" si="27">O19+365</f>
        <v>46040</v>
      </c>
    </row>
    <row r="20" spans="2:17" ht="67.5">
      <c r="B20" s="8" t="s">
        <v>113</v>
      </c>
      <c r="C20" s="24" t="s">
        <v>43</v>
      </c>
      <c r="D20" s="11">
        <v>45677</v>
      </c>
      <c r="E20" s="27" t="s">
        <v>120</v>
      </c>
      <c r="F20" s="12" t="s">
        <v>64</v>
      </c>
      <c r="G20" s="13" t="s">
        <v>28</v>
      </c>
      <c r="H20" s="42">
        <v>7538300</v>
      </c>
      <c r="I20" s="14" t="s">
        <v>28</v>
      </c>
      <c r="J20" s="14" t="s">
        <v>28</v>
      </c>
      <c r="K20" s="22" t="s">
        <v>30</v>
      </c>
      <c r="L20" s="22" t="s">
        <v>30</v>
      </c>
      <c r="M20" s="22" t="s">
        <v>30</v>
      </c>
      <c r="N20" s="15"/>
      <c r="O20" s="25">
        <f t="shared" si="21"/>
        <v>45678</v>
      </c>
      <c r="P20" s="25">
        <f t="shared" si="22"/>
        <v>45750</v>
      </c>
      <c r="Q20" s="25">
        <f t="shared" si="23"/>
        <v>46043</v>
      </c>
    </row>
    <row r="21" spans="2:17" ht="67.5">
      <c r="B21" s="8" t="s">
        <v>115</v>
      </c>
      <c r="C21" s="24" t="s">
        <v>43</v>
      </c>
      <c r="D21" s="11">
        <v>45677</v>
      </c>
      <c r="E21" s="27" t="s">
        <v>120</v>
      </c>
      <c r="F21" s="12" t="s">
        <v>64</v>
      </c>
      <c r="G21" s="13" t="s">
        <v>28</v>
      </c>
      <c r="H21" s="42">
        <v>4123020</v>
      </c>
      <c r="I21" s="14" t="s">
        <v>28</v>
      </c>
      <c r="J21" s="14" t="s">
        <v>28</v>
      </c>
      <c r="K21" s="22" t="s">
        <v>30</v>
      </c>
      <c r="L21" s="22" t="s">
        <v>30</v>
      </c>
      <c r="M21" s="22" t="s">
        <v>30</v>
      </c>
      <c r="N21" s="15"/>
      <c r="O21" s="25">
        <f t="shared" ref="O21" si="28">D21+1</f>
        <v>45678</v>
      </c>
      <c r="P21" s="25">
        <f t="shared" ref="P21" si="29">O21+72</f>
        <v>45750</v>
      </c>
      <c r="Q21" s="25">
        <f>O21+365</f>
        <v>46043</v>
      </c>
    </row>
    <row r="22" spans="2:17" ht="67.5">
      <c r="B22" s="8" t="s">
        <v>114</v>
      </c>
      <c r="C22" s="24" t="s">
        <v>43</v>
      </c>
      <c r="D22" s="11">
        <v>45677</v>
      </c>
      <c r="E22" s="27" t="s">
        <v>120</v>
      </c>
      <c r="F22" s="12" t="s">
        <v>64</v>
      </c>
      <c r="G22" s="13" t="s">
        <v>28</v>
      </c>
      <c r="H22" s="42">
        <v>9474300</v>
      </c>
      <c r="I22" s="14" t="s">
        <v>28</v>
      </c>
      <c r="J22" s="14" t="s">
        <v>28</v>
      </c>
      <c r="K22" s="22" t="s">
        <v>30</v>
      </c>
      <c r="L22" s="22" t="s">
        <v>30</v>
      </c>
      <c r="M22" s="22" t="s">
        <v>30</v>
      </c>
      <c r="N22" s="15"/>
      <c r="O22" s="25">
        <f t="shared" ref="O22" si="30">D22+1</f>
        <v>45678</v>
      </c>
      <c r="P22" s="25">
        <f t="shared" ref="P22" si="31">O22+72</f>
        <v>45750</v>
      </c>
      <c r="Q22" s="25">
        <f>O22+365</f>
        <v>46043</v>
      </c>
    </row>
    <row r="23" spans="2:17" ht="67.5" customHeight="1">
      <c r="B23" s="8" t="s">
        <v>128</v>
      </c>
      <c r="C23" s="24" t="s">
        <v>43</v>
      </c>
      <c r="D23" s="11">
        <v>45674</v>
      </c>
      <c r="E23" s="27" t="s">
        <v>129</v>
      </c>
      <c r="F23" s="33" t="s">
        <v>61</v>
      </c>
      <c r="G23" s="13" t="s">
        <v>45</v>
      </c>
      <c r="H23" s="42">
        <v>1595000</v>
      </c>
      <c r="I23" s="14" t="s">
        <v>28</v>
      </c>
      <c r="J23" s="14" t="s">
        <v>28</v>
      </c>
      <c r="K23" s="22" t="s">
        <v>30</v>
      </c>
      <c r="L23" s="22" t="s">
        <v>30</v>
      </c>
      <c r="M23" s="22" t="s">
        <v>30</v>
      </c>
      <c r="N23" s="15"/>
      <c r="O23" s="25">
        <f t="shared" ref="O23" si="32">D23+1</f>
        <v>45675</v>
      </c>
      <c r="P23" s="25">
        <f t="shared" ref="P23" si="33">O23+72</f>
        <v>45747</v>
      </c>
      <c r="Q23" s="25">
        <f t="shared" ref="Q23" si="34">O23+365</f>
        <v>46040</v>
      </c>
    </row>
    <row r="24" spans="2:17" ht="69" customHeight="1">
      <c r="B24" s="8" t="s">
        <v>131</v>
      </c>
      <c r="C24" s="38" t="s">
        <v>37</v>
      </c>
      <c r="D24" s="11">
        <v>45687</v>
      </c>
      <c r="E24" s="27" t="s">
        <v>35</v>
      </c>
      <c r="F24" s="12" t="s">
        <v>47</v>
      </c>
      <c r="G24" s="13" t="s">
        <v>28</v>
      </c>
      <c r="H24" s="17">
        <v>3116041</v>
      </c>
      <c r="I24" s="14" t="s">
        <v>28</v>
      </c>
      <c r="J24" s="14" t="s">
        <v>28</v>
      </c>
      <c r="K24" s="22" t="s">
        <v>30</v>
      </c>
      <c r="L24" s="22" t="s">
        <v>30</v>
      </c>
      <c r="M24" s="22" t="s">
        <v>30</v>
      </c>
      <c r="N24" s="15"/>
      <c r="O24" s="25">
        <v>45688</v>
      </c>
      <c r="P24" s="25">
        <f t="shared" ref="P24:P28" si="35">O24+72</f>
        <v>45760</v>
      </c>
      <c r="Q24" s="25">
        <f t="shared" ref="Q24:Q28" si="36">O24+365</f>
        <v>46053</v>
      </c>
    </row>
    <row r="25" spans="2:17" ht="69" customHeight="1">
      <c r="B25" s="8" t="s">
        <v>131</v>
      </c>
      <c r="C25" s="38" t="s">
        <v>38</v>
      </c>
      <c r="D25" s="11">
        <v>45687</v>
      </c>
      <c r="E25" s="27" t="s">
        <v>54</v>
      </c>
      <c r="F25" s="12" t="s">
        <v>47</v>
      </c>
      <c r="G25" s="13" t="s">
        <v>28</v>
      </c>
      <c r="H25" s="17">
        <v>7190604</v>
      </c>
      <c r="I25" s="14" t="s">
        <v>28</v>
      </c>
      <c r="J25" s="14" t="s">
        <v>28</v>
      </c>
      <c r="K25" s="22" t="s">
        <v>30</v>
      </c>
      <c r="L25" s="22" t="s">
        <v>30</v>
      </c>
      <c r="M25" s="22" t="s">
        <v>30</v>
      </c>
      <c r="N25" s="15"/>
      <c r="O25" s="25">
        <v>45688</v>
      </c>
      <c r="P25" s="25">
        <f t="shared" si="35"/>
        <v>45760</v>
      </c>
      <c r="Q25" s="25">
        <f t="shared" si="36"/>
        <v>46053</v>
      </c>
    </row>
    <row r="26" spans="2:17" ht="69" customHeight="1">
      <c r="B26" s="8" t="s">
        <v>131</v>
      </c>
      <c r="C26" s="38" t="s">
        <v>39</v>
      </c>
      <c r="D26" s="11">
        <v>45687</v>
      </c>
      <c r="E26" s="27" t="s">
        <v>52</v>
      </c>
      <c r="F26" s="12" t="s">
        <v>47</v>
      </c>
      <c r="G26" s="13" t="s">
        <v>28</v>
      </c>
      <c r="H26" s="17">
        <v>932655</v>
      </c>
      <c r="I26" s="14" t="s">
        <v>28</v>
      </c>
      <c r="J26" s="14" t="s">
        <v>28</v>
      </c>
      <c r="K26" s="22" t="s">
        <v>30</v>
      </c>
      <c r="L26" s="22" t="s">
        <v>30</v>
      </c>
      <c r="M26" s="22" t="s">
        <v>30</v>
      </c>
      <c r="N26" s="15"/>
      <c r="O26" s="25">
        <v>45688</v>
      </c>
      <c r="P26" s="25">
        <f t="shared" si="35"/>
        <v>45760</v>
      </c>
      <c r="Q26" s="25">
        <f t="shared" si="36"/>
        <v>46053</v>
      </c>
    </row>
    <row r="27" spans="2:17" ht="69" customHeight="1">
      <c r="B27" s="8" t="s">
        <v>131</v>
      </c>
      <c r="C27" s="38" t="s">
        <v>40</v>
      </c>
      <c r="D27" s="11">
        <v>45687</v>
      </c>
      <c r="E27" s="27" t="s">
        <v>46</v>
      </c>
      <c r="F27" s="12" t="s">
        <v>47</v>
      </c>
      <c r="G27" s="13" t="s">
        <v>28</v>
      </c>
      <c r="H27" s="17">
        <v>7195932</v>
      </c>
      <c r="I27" s="14" t="s">
        <v>28</v>
      </c>
      <c r="J27" s="14" t="s">
        <v>28</v>
      </c>
      <c r="K27" s="22" t="s">
        <v>30</v>
      </c>
      <c r="L27" s="22" t="s">
        <v>30</v>
      </c>
      <c r="M27" s="22" t="s">
        <v>30</v>
      </c>
      <c r="N27" s="15"/>
      <c r="O27" s="25">
        <v>45688</v>
      </c>
      <c r="P27" s="25">
        <f t="shared" si="35"/>
        <v>45760</v>
      </c>
      <c r="Q27" s="25">
        <f t="shared" si="36"/>
        <v>46053</v>
      </c>
    </row>
    <row r="28" spans="2:17" ht="69.75" customHeight="1">
      <c r="B28" s="8" t="s">
        <v>131</v>
      </c>
      <c r="C28" s="38" t="s">
        <v>42</v>
      </c>
      <c r="D28" s="11">
        <v>45687</v>
      </c>
      <c r="E28" s="27" t="s">
        <v>53</v>
      </c>
      <c r="F28" s="12" t="s">
        <v>47</v>
      </c>
      <c r="G28" s="13" t="s">
        <v>28</v>
      </c>
      <c r="H28" s="17">
        <v>454075</v>
      </c>
      <c r="I28" s="14" t="s">
        <v>28</v>
      </c>
      <c r="J28" s="14" t="s">
        <v>28</v>
      </c>
      <c r="K28" s="22" t="s">
        <v>30</v>
      </c>
      <c r="L28" s="22" t="s">
        <v>30</v>
      </c>
      <c r="M28" s="22" t="s">
        <v>30</v>
      </c>
      <c r="N28" s="15"/>
      <c r="O28" s="25">
        <v>45688</v>
      </c>
      <c r="P28" s="25">
        <f t="shared" si="35"/>
        <v>45760</v>
      </c>
      <c r="Q28" s="25">
        <f t="shared" si="36"/>
        <v>46053</v>
      </c>
    </row>
    <row r="29" spans="2:17" ht="67.5" customHeight="1">
      <c r="B29" s="8" t="s">
        <v>130</v>
      </c>
      <c r="C29" s="24" t="s">
        <v>70</v>
      </c>
      <c r="D29" s="11">
        <v>45687</v>
      </c>
      <c r="E29" s="27" t="s">
        <v>35</v>
      </c>
      <c r="F29" s="12" t="s">
        <v>47</v>
      </c>
      <c r="G29" s="13" t="s">
        <v>28</v>
      </c>
      <c r="H29" s="17">
        <v>685126</v>
      </c>
      <c r="I29" s="14" t="s">
        <v>28</v>
      </c>
      <c r="J29" s="14" t="s">
        <v>28</v>
      </c>
      <c r="K29" s="22" t="s">
        <v>30</v>
      </c>
      <c r="L29" s="22" t="s">
        <v>30</v>
      </c>
      <c r="M29" s="22" t="s">
        <v>30</v>
      </c>
      <c r="N29" s="15"/>
      <c r="O29" s="25">
        <v>45688</v>
      </c>
      <c r="P29" s="25">
        <f t="shared" ref="P29" si="37">O29+72</f>
        <v>45760</v>
      </c>
      <c r="Q29" s="25">
        <f t="shared" ref="Q29" si="38">O29+365</f>
        <v>46053</v>
      </c>
    </row>
    <row r="30" spans="2:17" ht="67.5" customHeight="1">
      <c r="B30" s="8" t="s">
        <v>130</v>
      </c>
      <c r="C30" s="24" t="s">
        <v>71</v>
      </c>
      <c r="D30" s="11">
        <v>45687</v>
      </c>
      <c r="E30" s="27" t="s">
        <v>54</v>
      </c>
      <c r="F30" s="12" t="s">
        <v>47</v>
      </c>
      <c r="G30" s="13" t="s">
        <v>28</v>
      </c>
      <c r="H30" s="17">
        <v>45218</v>
      </c>
      <c r="I30" s="14" t="s">
        <v>28</v>
      </c>
      <c r="J30" s="14" t="s">
        <v>28</v>
      </c>
      <c r="K30" s="22" t="s">
        <v>30</v>
      </c>
      <c r="L30" s="22" t="s">
        <v>30</v>
      </c>
      <c r="M30" s="22" t="s">
        <v>30</v>
      </c>
      <c r="N30" s="15"/>
      <c r="O30" s="25">
        <v>45688</v>
      </c>
      <c r="P30" s="25">
        <f t="shared" ref="P30:P31" si="39">O30+72</f>
        <v>45760</v>
      </c>
      <c r="Q30" s="25">
        <f t="shared" ref="Q30:Q31" si="40">O30+365</f>
        <v>46053</v>
      </c>
    </row>
    <row r="31" spans="2:17" ht="53.25" customHeight="1">
      <c r="B31" s="8" t="s">
        <v>130</v>
      </c>
      <c r="C31" s="24" t="s">
        <v>43</v>
      </c>
      <c r="D31" s="11">
        <v>45687</v>
      </c>
      <c r="E31" s="27" t="s">
        <v>46</v>
      </c>
      <c r="F31" s="12" t="s">
        <v>47</v>
      </c>
      <c r="G31" s="13" t="s">
        <v>28</v>
      </c>
      <c r="H31" s="17">
        <v>114061</v>
      </c>
      <c r="I31" s="14" t="s">
        <v>28</v>
      </c>
      <c r="J31" s="14" t="s">
        <v>28</v>
      </c>
      <c r="K31" s="22" t="s">
        <v>30</v>
      </c>
      <c r="L31" s="22" t="s">
        <v>30</v>
      </c>
      <c r="M31" s="22" t="s">
        <v>30</v>
      </c>
      <c r="N31" s="15"/>
      <c r="O31" s="25">
        <v>45688</v>
      </c>
      <c r="P31" s="25">
        <f t="shared" si="39"/>
        <v>45760</v>
      </c>
      <c r="Q31" s="25">
        <f t="shared" si="40"/>
        <v>46053</v>
      </c>
    </row>
    <row r="32" spans="2:17" ht="53.25" customHeight="1">
      <c r="B32" s="8" t="s">
        <v>143</v>
      </c>
      <c r="C32" s="24" t="s">
        <v>43</v>
      </c>
      <c r="D32" s="11">
        <v>45688</v>
      </c>
      <c r="E32" s="27" t="s">
        <v>142</v>
      </c>
      <c r="F32" s="12" t="s">
        <v>144</v>
      </c>
      <c r="G32" s="13" t="s">
        <v>28</v>
      </c>
      <c r="H32" s="17">
        <v>1430000</v>
      </c>
      <c r="I32" s="14" t="s">
        <v>28</v>
      </c>
      <c r="J32" s="14" t="s">
        <v>28</v>
      </c>
      <c r="K32" s="22" t="s">
        <v>30</v>
      </c>
      <c r="L32" s="22" t="s">
        <v>30</v>
      </c>
      <c r="M32" s="22" t="s">
        <v>30</v>
      </c>
      <c r="N32" s="15"/>
      <c r="O32" s="25">
        <v>45689</v>
      </c>
      <c r="P32" s="25">
        <f t="shared" ref="P32" si="41">O32+72</f>
        <v>45761</v>
      </c>
      <c r="Q32" s="25">
        <f t="shared" ref="Q32" si="42">O32+365</f>
        <v>46054</v>
      </c>
    </row>
    <row r="33" spans="2:17" ht="67.5" customHeight="1">
      <c r="B33" s="8" t="s">
        <v>134</v>
      </c>
      <c r="C33" s="24" t="s">
        <v>43</v>
      </c>
      <c r="D33" s="11">
        <v>45698</v>
      </c>
      <c r="E33" s="27" t="s">
        <v>136</v>
      </c>
      <c r="F33" s="30" t="s">
        <v>64</v>
      </c>
      <c r="G33" s="13" t="s">
        <v>30</v>
      </c>
      <c r="H33" s="42">
        <v>4247760</v>
      </c>
      <c r="I33" s="14" t="s">
        <v>30</v>
      </c>
      <c r="J33" s="14" t="s">
        <v>30</v>
      </c>
      <c r="K33" s="22" t="s">
        <v>30</v>
      </c>
      <c r="L33" s="22" t="s">
        <v>30</v>
      </c>
      <c r="M33" s="22" t="s">
        <v>30</v>
      </c>
      <c r="N33" s="15"/>
      <c r="O33" s="25">
        <v>45688</v>
      </c>
      <c r="P33" s="25">
        <f t="shared" ref="P33:P34" si="43">O33+72</f>
        <v>45760</v>
      </c>
      <c r="Q33" s="25">
        <f t="shared" ref="Q33:Q34" si="44">O33+365</f>
        <v>46053</v>
      </c>
    </row>
    <row r="34" spans="2:17" ht="67.5" customHeight="1">
      <c r="B34" s="8" t="s">
        <v>133</v>
      </c>
      <c r="C34" s="24" t="s">
        <v>43</v>
      </c>
      <c r="D34" s="11">
        <v>45709</v>
      </c>
      <c r="E34" s="27" t="s">
        <v>135</v>
      </c>
      <c r="F34" s="30" t="s">
        <v>64</v>
      </c>
      <c r="G34" s="13" t="s">
        <v>30</v>
      </c>
      <c r="H34" s="42">
        <v>1626900</v>
      </c>
      <c r="I34" s="14" t="s">
        <v>30</v>
      </c>
      <c r="J34" s="14" t="s">
        <v>30</v>
      </c>
      <c r="K34" s="22" t="s">
        <v>30</v>
      </c>
      <c r="L34" s="22" t="s">
        <v>30</v>
      </c>
      <c r="M34" s="22" t="s">
        <v>30</v>
      </c>
      <c r="N34" s="15"/>
      <c r="O34" s="25">
        <v>45689</v>
      </c>
      <c r="P34" s="25">
        <f t="shared" si="43"/>
        <v>45761</v>
      </c>
      <c r="Q34" s="25">
        <f t="shared" si="44"/>
        <v>46054</v>
      </c>
    </row>
    <row r="35" spans="2:17" ht="67.5" customHeight="1">
      <c r="B35" s="8" t="s">
        <v>139</v>
      </c>
      <c r="C35" s="24" t="s">
        <v>43</v>
      </c>
      <c r="D35" s="11">
        <v>45744</v>
      </c>
      <c r="E35" s="27" t="s">
        <v>102</v>
      </c>
      <c r="F35" s="30" t="s">
        <v>64</v>
      </c>
      <c r="G35" s="13" t="s">
        <v>30</v>
      </c>
      <c r="H35" s="42">
        <v>54978000</v>
      </c>
      <c r="I35" s="14" t="s">
        <v>30</v>
      </c>
      <c r="J35" s="14" t="s">
        <v>30</v>
      </c>
      <c r="K35" s="22" t="s">
        <v>30</v>
      </c>
      <c r="L35" s="22" t="s">
        <v>30</v>
      </c>
      <c r="M35" s="22" t="s">
        <v>30</v>
      </c>
      <c r="N35" s="15"/>
      <c r="O35" s="25">
        <v>45690</v>
      </c>
      <c r="P35" s="25">
        <f t="shared" ref="P35:P38" si="45">O35+72</f>
        <v>45762</v>
      </c>
      <c r="Q35" s="25">
        <f t="shared" ref="Q35:Q38" si="46">O35+365</f>
        <v>46055</v>
      </c>
    </row>
    <row r="36" spans="2:17" ht="67.5" customHeight="1">
      <c r="B36" s="8" t="s">
        <v>140</v>
      </c>
      <c r="C36" s="24" t="s">
        <v>43</v>
      </c>
      <c r="D36" s="11">
        <v>45744</v>
      </c>
      <c r="E36" s="27" t="s">
        <v>119</v>
      </c>
      <c r="F36" s="30" t="s">
        <v>64</v>
      </c>
      <c r="G36" s="13" t="s">
        <v>30</v>
      </c>
      <c r="H36" s="42">
        <v>106084000</v>
      </c>
      <c r="I36" s="14" t="s">
        <v>30</v>
      </c>
      <c r="J36" s="14" t="s">
        <v>30</v>
      </c>
      <c r="K36" s="22" t="s">
        <v>30</v>
      </c>
      <c r="L36" s="22" t="s">
        <v>30</v>
      </c>
      <c r="M36" s="22" t="s">
        <v>30</v>
      </c>
      <c r="N36" s="15"/>
      <c r="O36" s="25">
        <v>45691</v>
      </c>
      <c r="P36" s="25">
        <f t="shared" si="45"/>
        <v>45763</v>
      </c>
      <c r="Q36" s="25">
        <f t="shared" si="46"/>
        <v>46056</v>
      </c>
    </row>
    <row r="37" spans="2:17" ht="67.5" customHeight="1">
      <c r="B37" s="8" t="s">
        <v>141</v>
      </c>
      <c r="C37" s="24" t="s">
        <v>43</v>
      </c>
      <c r="D37" s="11">
        <v>45744</v>
      </c>
      <c r="E37" s="27" t="s">
        <v>119</v>
      </c>
      <c r="F37" s="30" t="s">
        <v>64</v>
      </c>
      <c r="G37" s="13" t="s">
        <v>30</v>
      </c>
      <c r="H37" s="42">
        <v>33528000</v>
      </c>
      <c r="I37" s="14" t="s">
        <v>30</v>
      </c>
      <c r="J37" s="14" t="s">
        <v>30</v>
      </c>
      <c r="K37" s="22" t="s">
        <v>30</v>
      </c>
      <c r="L37" s="22" t="s">
        <v>30</v>
      </c>
      <c r="M37" s="22" t="s">
        <v>30</v>
      </c>
      <c r="N37" s="15"/>
      <c r="O37" s="25">
        <v>45692</v>
      </c>
      <c r="P37" s="25">
        <f t="shared" si="45"/>
        <v>45764</v>
      </c>
      <c r="Q37" s="25">
        <f t="shared" si="46"/>
        <v>46057</v>
      </c>
    </row>
    <row r="38" spans="2:17" s="2" customFormat="1" ht="54">
      <c r="B38" s="8" t="s">
        <v>56</v>
      </c>
      <c r="C38" s="24" t="s">
        <v>37</v>
      </c>
      <c r="D38" s="32">
        <v>45727</v>
      </c>
      <c r="E38" s="16" t="s">
        <v>69</v>
      </c>
      <c r="F38" s="30" t="s">
        <v>29</v>
      </c>
      <c r="G38" s="34" t="s">
        <v>30</v>
      </c>
      <c r="H38" s="35">
        <v>39198575</v>
      </c>
      <c r="I38" s="22" t="s">
        <v>30</v>
      </c>
      <c r="J38" s="22" t="s">
        <v>30</v>
      </c>
      <c r="K38" s="22" t="s">
        <v>30</v>
      </c>
      <c r="L38" s="22" t="s">
        <v>30</v>
      </c>
      <c r="M38" s="22" t="s">
        <v>30</v>
      </c>
      <c r="N38" s="3"/>
      <c r="O38" s="25">
        <f t="shared" ref="O38" si="47">D38+1</f>
        <v>45728</v>
      </c>
      <c r="P38" s="25">
        <f t="shared" si="45"/>
        <v>45800</v>
      </c>
      <c r="Q38" s="25">
        <f t="shared" si="46"/>
        <v>46093</v>
      </c>
    </row>
    <row r="39" spans="2:17" s="2" customFormat="1" ht="51.75" customHeight="1">
      <c r="B39" s="8" t="s">
        <v>145</v>
      </c>
      <c r="C39" s="24" t="s">
        <v>146</v>
      </c>
      <c r="D39" s="11">
        <v>45765</v>
      </c>
      <c r="E39" s="27" t="s">
        <v>119</v>
      </c>
      <c r="F39" s="12" t="s">
        <v>148</v>
      </c>
      <c r="G39" s="34" t="s">
        <v>30</v>
      </c>
      <c r="H39" s="17">
        <v>8800000</v>
      </c>
      <c r="I39" s="22" t="s">
        <v>30</v>
      </c>
      <c r="J39" s="22" t="s">
        <v>30</v>
      </c>
      <c r="K39" s="22" t="s">
        <v>30</v>
      </c>
      <c r="L39" s="22" t="s">
        <v>30</v>
      </c>
      <c r="M39" s="22" t="s">
        <v>30</v>
      </c>
      <c r="N39" s="3"/>
      <c r="O39" s="25">
        <f t="shared" ref="O39" si="48">D39+1</f>
        <v>45766</v>
      </c>
      <c r="P39" s="25">
        <f t="shared" ref="P39" si="49">O39+72</f>
        <v>45838</v>
      </c>
      <c r="Q39" s="25">
        <f t="shared" ref="Q39" si="50">O39+365</f>
        <v>46131</v>
      </c>
    </row>
    <row r="40" spans="2:17" s="2" customFormat="1" ht="51.75" customHeight="1">
      <c r="B40" s="8" t="s">
        <v>147</v>
      </c>
      <c r="C40" s="24" t="s">
        <v>146</v>
      </c>
      <c r="D40" s="11">
        <v>45777</v>
      </c>
      <c r="E40" s="27" t="s">
        <v>135</v>
      </c>
      <c r="F40" s="12" t="s">
        <v>148</v>
      </c>
      <c r="G40" s="34" t="s">
        <v>30</v>
      </c>
      <c r="H40" s="17">
        <v>4414000</v>
      </c>
      <c r="I40" s="22" t="s">
        <v>30</v>
      </c>
      <c r="J40" s="22" t="s">
        <v>30</v>
      </c>
      <c r="K40" s="22" t="s">
        <v>30</v>
      </c>
      <c r="L40" s="22" t="s">
        <v>30</v>
      </c>
      <c r="M40" s="22" t="s">
        <v>30</v>
      </c>
      <c r="N40" s="3"/>
      <c r="O40" s="25">
        <f t="shared" ref="O40" si="51">D40+1</f>
        <v>45778</v>
      </c>
      <c r="P40" s="25">
        <f t="shared" ref="P40" si="52">O40+72</f>
        <v>45850</v>
      </c>
      <c r="Q40" s="25">
        <f t="shared" ref="Q40" si="53">O40+365</f>
        <v>46143</v>
      </c>
    </row>
    <row r="41" spans="2:17" s="2" customFormat="1" ht="51.75" customHeight="1">
      <c r="B41" s="8" t="s">
        <v>59</v>
      </c>
      <c r="C41" s="24" t="s">
        <v>146</v>
      </c>
      <c r="D41" s="11">
        <v>45762</v>
      </c>
      <c r="E41" s="27" t="s">
        <v>63</v>
      </c>
      <c r="F41" s="12" t="s">
        <v>148</v>
      </c>
      <c r="G41" s="34" t="s">
        <v>30</v>
      </c>
      <c r="H41" s="17">
        <v>6440500</v>
      </c>
      <c r="I41" s="22" t="s">
        <v>30</v>
      </c>
      <c r="J41" s="22" t="s">
        <v>30</v>
      </c>
      <c r="K41" s="22" t="s">
        <v>30</v>
      </c>
      <c r="L41" s="22" t="s">
        <v>30</v>
      </c>
      <c r="M41" s="22" t="s">
        <v>30</v>
      </c>
      <c r="N41" s="3"/>
      <c r="O41" s="25">
        <f t="shared" ref="O41:O42" si="54">D41+1</f>
        <v>45763</v>
      </c>
      <c r="P41" s="25">
        <f t="shared" ref="P41:P42" si="55">O41+72</f>
        <v>45835</v>
      </c>
      <c r="Q41" s="25">
        <f t="shared" ref="Q41:Q42" si="56">O41+365</f>
        <v>46128</v>
      </c>
    </row>
    <row r="42" spans="2:17" s="2" customFormat="1" ht="67.5" customHeight="1">
      <c r="B42" s="12" t="s">
        <v>171</v>
      </c>
      <c r="C42" s="24" t="s">
        <v>146</v>
      </c>
      <c r="D42" s="11">
        <v>45831</v>
      </c>
      <c r="E42" s="27" t="s">
        <v>172</v>
      </c>
      <c r="F42" s="30" t="s">
        <v>29</v>
      </c>
      <c r="G42" s="13" t="s">
        <v>28</v>
      </c>
      <c r="H42" s="17">
        <v>1680000</v>
      </c>
      <c r="I42" s="22" t="s">
        <v>30</v>
      </c>
      <c r="J42" s="22" t="s">
        <v>30</v>
      </c>
      <c r="K42" s="22" t="s">
        <v>30</v>
      </c>
      <c r="L42" s="22" t="s">
        <v>30</v>
      </c>
      <c r="M42" s="22" t="s">
        <v>30</v>
      </c>
      <c r="N42" s="3"/>
      <c r="O42" s="25">
        <f t="shared" si="54"/>
        <v>45832</v>
      </c>
      <c r="P42" s="25">
        <f t="shared" si="55"/>
        <v>45904</v>
      </c>
      <c r="Q42" s="25">
        <f t="shared" si="56"/>
        <v>46197</v>
      </c>
    </row>
    <row r="43" spans="2:17" s="2" customFormat="1" ht="51.75" customHeight="1">
      <c r="B43" s="8" t="s">
        <v>149</v>
      </c>
      <c r="C43" s="24" t="s">
        <v>146</v>
      </c>
      <c r="D43" s="11">
        <v>45833</v>
      </c>
      <c r="E43" s="27" t="s">
        <v>150</v>
      </c>
      <c r="F43" s="12" t="s">
        <v>148</v>
      </c>
      <c r="G43" s="34" t="s">
        <v>30</v>
      </c>
      <c r="H43" s="17">
        <v>9603000</v>
      </c>
      <c r="I43" s="22" t="s">
        <v>30</v>
      </c>
      <c r="J43" s="22" t="s">
        <v>30</v>
      </c>
      <c r="K43" s="22" t="s">
        <v>30</v>
      </c>
      <c r="L43" s="22" t="s">
        <v>30</v>
      </c>
      <c r="M43" s="22" t="s">
        <v>30</v>
      </c>
      <c r="N43" s="3"/>
      <c r="O43" s="25">
        <f t="shared" ref="O43" si="57">D43+1</f>
        <v>45834</v>
      </c>
      <c r="P43" s="25">
        <f t="shared" ref="P43" si="58">O43+72</f>
        <v>45906</v>
      </c>
      <c r="Q43" s="25">
        <f t="shared" ref="Q43" si="59">O43+365</f>
        <v>46199</v>
      </c>
    </row>
    <row r="44" spans="2:17" s="2" customFormat="1" ht="51.75" customHeight="1">
      <c r="B44" s="8" t="s">
        <v>151</v>
      </c>
      <c r="C44" s="24" t="s">
        <v>146</v>
      </c>
      <c r="D44" s="11">
        <v>45869</v>
      </c>
      <c r="E44" s="27" t="s">
        <v>35</v>
      </c>
      <c r="F44" s="12" t="s">
        <v>148</v>
      </c>
      <c r="G44" s="34" t="s">
        <v>30</v>
      </c>
      <c r="H44" s="17">
        <v>37356000</v>
      </c>
      <c r="I44" s="22" t="s">
        <v>30</v>
      </c>
      <c r="J44" s="22" t="s">
        <v>30</v>
      </c>
      <c r="K44" s="22" t="s">
        <v>30</v>
      </c>
      <c r="L44" s="22" t="s">
        <v>30</v>
      </c>
      <c r="M44" s="22" t="s">
        <v>30</v>
      </c>
      <c r="N44" s="3"/>
      <c r="O44" s="25">
        <f t="shared" ref="O44" si="60">D44+1</f>
        <v>45870</v>
      </c>
      <c r="P44" s="25">
        <f t="shared" ref="P44" si="61">O44+72</f>
        <v>45942</v>
      </c>
      <c r="Q44" s="25">
        <f t="shared" ref="Q44" si="62">O44+365</f>
        <v>46235</v>
      </c>
    </row>
    <row r="45" spans="2:17" s="2" customFormat="1" ht="51.75" customHeight="1">
      <c r="B45" s="12" t="s">
        <v>160</v>
      </c>
      <c r="C45" s="24" t="s">
        <v>153</v>
      </c>
      <c r="D45" s="11">
        <v>45870</v>
      </c>
      <c r="E45" s="16" t="s">
        <v>159</v>
      </c>
      <c r="F45" s="12" t="s">
        <v>148</v>
      </c>
      <c r="G45" s="18" t="s">
        <v>45</v>
      </c>
      <c r="H45" s="41">
        <v>8030000</v>
      </c>
      <c r="I45" s="18" t="s">
        <v>45</v>
      </c>
      <c r="J45" s="18" t="s">
        <v>45</v>
      </c>
      <c r="K45" s="22" t="s">
        <v>45</v>
      </c>
      <c r="L45" s="22" t="s">
        <v>45</v>
      </c>
      <c r="M45" s="22" t="s">
        <v>45</v>
      </c>
      <c r="N45" s="18"/>
      <c r="O45" s="25">
        <f t="shared" ref="O45" si="63">D45+1</f>
        <v>45871</v>
      </c>
      <c r="P45" s="25">
        <f t="shared" ref="P45" si="64">O45+72</f>
        <v>45943</v>
      </c>
      <c r="Q45" s="25">
        <f t="shared" ref="Q45" si="65">O45+365</f>
        <v>46236</v>
      </c>
    </row>
    <row r="46" spans="2:17" s="2" customFormat="1" ht="51.75" customHeight="1">
      <c r="B46" s="8" t="s">
        <v>189</v>
      </c>
      <c r="C46" s="24" t="s">
        <v>146</v>
      </c>
      <c r="D46" s="11">
        <v>45867</v>
      </c>
      <c r="E46" s="27" t="s">
        <v>190</v>
      </c>
      <c r="F46" s="30" t="s">
        <v>191</v>
      </c>
      <c r="G46" s="13" t="s">
        <v>28</v>
      </c>
      <c r="H46" s="28">
        <v>70216187</v>
      </c>
      <c r="I46" s="22" t="s">
        <v>30</v>
      </c>
      <c r="J46" s="22" t="s">
        <v>30</v>
      </c>
      <c r="K46" s="22" t="s">
        <v>30</v>
      </c>
      <c r="L46" s="22" t="s">
        <v>30</v>
      </c>
      <c r="M46" s="22" t="s">
        <v>30</v>
      </c>
      <c r="N46" s="3"/>
      <c r="O46" s="25">
        <f t="shared" ref="O46:O50" si="66">D46+1</f>
        <v>45868</v>
      </c>
      <c r="P46" s="25">
        <f t="shared" ref="P46:P50" si="67">O46+72</f>
        <v>45940</v>
      </c>
      <c r="Q46" s="25">
        <f t="shared" ref="Q46:Q50" si="68">O46+365</f>
        <v>46233</v>
      </c>
    </row>
    <row r="47" spans="2:17" s="2" customFormat="1" ht="51.75" customHeight="1">
      <c r="B47" s="8" t="s">
        <v>59</v>
      </c>
      <c r="C47" s="24" t="s">
        <v>146</v>
      </c>
      <c r="D47" s="11">
        <v>45887</v>
      </c>
      <c r="E47" s="27" t="s">
        <v>63</v>
      </c>
      <c r="F47" s="30" t="s">
        <v>191</v>
      </c>
      <c r="G47" s="13" t="s">
        <v>28</v>
      </c>
      <c r="H47" s="28">
        <v>19965000</v>
      </c>
      <c r="I47" s="22" t="s">
        <v>30</v>
      </c>
      <c r="J47" s="22" t="s">
        <v>30</v>
      </c>
      <c r="K47" s="22" t="s">
        <v>30</v>
      </c>
      <c r="L47" s="22" t="s">
        <v>30</v>
      </c>
      <c r="M47" s="22" t="s">
        <v>30</v>
      </c>
      <c r="N47" s="3"/>
      <c r="O47" s="25">
        <f t="shared" ref="O47" si="69">D47+1</f>
        <v>45888</v>
      </c>
      <c r="P47" s="25">
        <f t="shared" ref="P47" si="70">O47+72</f>
        <v>45960</v>
      </c>
      <c r="Q47" s="25">
        <f t="shared" ref="Q47" si="71">O47+365</f>
        <v>46253</v>
      </c>
    </row>
    <row r="48" spans="2:17" s="2" customFormat="1" ht="51.75" customHeight="1">
      <c r="B48" s="8" t="s">
        <v>59</v>
      </c>
      <c r="C48" s="24" t="s">
        <v>146</v>
      </c>
      <c r="D48" s="11">
        <v>45898</v>
      </c>
      <c r="E48" s="27" t="s">
        <v>63</v>
      </c>
      <c r="F48" s="30" t="s">
        <v>191</v>
      </c>
      <c r="G48" s="13" t="s">
        <v>28</v>
      </c>
      <c r="H48" s="28">
        <v>2998600</v>
      </c>
      <c r="I48" s="22" t="s">
        <v>30</v>
      </c>
      <c r="J48" s="22" t="s">
        <v>30</v>
      </c>
      <c r="K48" s="22" t="s">
        <v>30</v>
      </c>
      <c r="L48" s="22" t="s">
        <v>30</v>
      </c>
      <c r="M48" s="22" t="s">
        <v>30</v>
      </c>
      <c r="N48" s="3"/>
      <c r="O48" s="25">
        <f t="shared" si="66"/>
        <v>45899</v>
      </c>
      <c r="P48" s="25">
        <f t="shared" si="67"/>
        <v>45971</v>
      </c>
      <c r="Q48" s="25">
        <f t="shared" si="68"/>
        <v>46264</v>
      </c>
    </row>
    <row r="49" spans="2:17" s="2" customFormat="1" ht="51.75" customHeight="1">
      <c r="B49" s="8" t="s">
        <v>203</v>
      </c>
      <c r="C49" s="24" t="s">
        <v>146</v>
      </c>
      <c r="D49" s="11">
        <v>45901</v>
      </c>
      <c r="E49" s="27" t="s">
        <v>204</v>
      </c>
      <c r="F49" s="33" t="s">
        <v>61</v>
      </c>
      <c r="G49" s="13" t="s">
        <v>45</v>
      </c>
      <c r="H49" s="28">
        <v>2860000</v>
      </c>
      <c r="I49" s="22" t="s">
        <v>30</v>
      </c>
      <c r="J49" s="22" t="s">
        <v>30</v>
      </c>
      <c r="K49" s="22" t="s">
        <v>30</v>
      </c>
      <c r="L49" s="22" t="s">
        <v>30</v>
      </c>
      <c r="M49" s="22" t="s">
        <v>30</v>
      </c>
      <c r="N49" s="3"/>
      <c r="O49" s="25">
        <f t="shared" si="66"/>
        <v>45902</v>
      </c>
      <c r="P49" s="25">
        <f t="shared" si="67"/>
        <v>45974</v>
      </c>
      <c r="Q49" s="25">
        <f t="shared" si="68"/>
        <v>46267</v>
      </c>
    </row>
    <row r="50" spans="2:17" s="2" customFormat="1" ht="51.75" customHeight="1">
      <c r="B50" s="8" t="s">
        <v>205</v>
      </c>
      <c r="C50" s="24" t="s">
        <v>146</v>
      </c>
      <c r="D50" s="11">
        <v>45916</v>
      </c>
      <c r="E50" s="27" t="s">
        <v>35</v>
      </c>
      <c r="F50" s="33" t="s">
        <v>61</v>
      </c>
      <c r="G50" s="13" t="s">
        <v>45</v>
      </c>
      <c r="H50" s="28">
        <v>2964500</v>
      </c>
      <c r="I50" s="22" t="s">
        <v>30</v>
      </c>
      <c r="J50" s="22" t="s">
        <v>30</v>
      </c>
      <c r="K50" s="22" t="s">
        <v>30</v>
      </c>
      <c r="L50" s="22" t="s">
        <v>30</v>
      </c>
      <c r="M50" s="22" t="s">
        <v>30</v>
      </c>
      <c r="N50" s="3"/>
      <c r="O50" s="25">
        <f t="shared" si="66"/>
        <v>45917</v>
      </c>
      <c r="P50" s="25">
        <f t="shared" si="67"/>
        <v>45989</v>
      </c>
      <c r="Q50" s="25">
        <f t="shared" si="68"/>
        <v>46282</v>
      </c>
    </row>
    <row r="51" spans="2:17" s="2" customFormat="1" ht="51.75" customHeight="1">
      <c r="B51" s="8" t="s">
        <v>89</v>
      </c>
      <c r="C51" s="24" t="s">
        <v>146</v>
      </c>
      <c r="D51" s="11">
        <v>45960</v>
      </c>
      <c r="E51" s="27" t="s">
        <v>90</v>
      </c>
      <c r="F51" s="8" t="s">
        <v>29</v>
      </c>
      <c r="G51" s="13" t="s">
        <v>30</v>
      </c>
      <c r="H51" s="17">
        <v>2758715</v>
      </c>
      <c r="I51" s="14" t="s">
        <v>28</v>
      </c>
      <c r="J51" s="14" t="s">
        <v>28</v>
      </c>
      <c r="K51" s="22" t="s">
        <v>30</v>
      </c>
      <c r="L51" s="22" t="s">
        <v>30</v>
      </c>
      <c r="M51" s="22" t="s">
        <v>30</v>
      </c>
      <c r="N51" s="15"/>
      <c r="O51" s="25">
        <f t="shared" ref="O51" si="72">D51+1</f>
        <v>45961</v>
      </c>
      <c r="P51" s="25">
        <f t="shared" ref="P51" si="73">O51+72</f>
        <v>46033</v>
      </c>
      <c r="Q51" s="25">
        <f t="shared" ref="Q51" si="74">O51+365</f>
        <v>46326</v>
      </c>
    </row>
    <row r="52" spans="2:17" s="2" customFormat="1" ht="67.5" customHeight="1">
      <c r="B52" s="8"/>
      <c r="C52" s="24"/>
      <c r="D52" s="11"/>
      <c r="E52" s="27"/>
      <c r="F52" s="30"/>
      <c r="G52" s="13"/>
      <c r="H52" s="28"/>
      <c r="I52" s="22"/>
      <c r="J52" s="22"/>
      <c r="K52" s="22"/>
      <c r="L52" s="22"/>
      <c r="M52" s="22"/>
      <c r="N52" s="3"/>
      <c r="O52" s="25"/>
      <c r="P52" s="25"/>
      <c r="Q52" s="25"/>
    </row>
  </sheetData>
  <mergeCells count="14">
    <mergeCell ref="G5:G6"/>
    <mergeCell ref="H5:H6"/>
    <mergeCell ref="I5:I6"/>
    <mergeCell ref="J5:J6"/>
    <mergeCell ref="B5:B6"/>
    <mergeCell ref="C5:C6"/>
    <mergeCell ref="D5:D6"/>
    <mergeCell ref="E5:E6"/>
    <mergeCell ref="F5:F6"/>
    <mergeCell ref="O5:O6"/>
    <mergeCell ref="P5:P6"/>
    <mergeCell ref="Q5:Q6"/>
    <mergeCell ref="N5:N6"/>
    <mergeCell ref="K5:M5"/>
  </mergeCells>
  <phoneticPr fontId="3"/>
  <pageMargins left="0.78740157480314965" right="0.59055118110236227" top="0.59055118110236227" bottom="0.98425196850393704" header="0.51181102362204722" footer="0.51181102362204722"/>
  <pageSetup paperSize="9" scale="57" fitToHeight="0" orientation="landscape" r:id="rId1"/>
  <headerFooter alignWithMargins="0"/>
  <rowBreaks count="1" manualBreakCount="1">
    <brk id="1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有田　凌央／Arita,Ryo</cp:lastModifiedBy>
  <cp:lastPrinted>2025-02-23T19:01:29Z</cp:lastPrinted>
  <dcterms:created xsi:type="dcterms:W3CDTF">2007-06-22T02:57:32Z</dcterms:created>
  <dcterms:modified xsi:type="dcterms:W3CDTF">2025-10-30T23:36:50Z</dcterms:modified>
</cp:coreProperties>
</file>