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0.152.184.200\70_事務部\01.企画課関係\契約情報の公表\R8年度\"/>
    </mc:Choice>
  </mc:AlternateContent>
  <xr:revisionPtr revIDLastSave="0" documentId="13_ncr:1_{35FE4D7E-4D63-4CC0-9853-F5E14B092D5B}" xr6:coauthVersionLast="47" xr6:coauthVersionMax="47" xr10:uidLastSave="{00000000-0000-0000-0000-000000000000}"/>
  <bookViews>
    <workbookView xWindow="-120" yWindow="-120" windowWidth="24240" windowHeight="13020" tabRatio="673" activeTab="3" xr2:uid="{00000000-000D-0000-FFFF-FFFF00000000}"/>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0" hidden="1">'競争入札（工事）'!$B$6:$N$11</definedName>
    <definedName name="_xlnm._FilterDatabase" localSheetId="1" hidden="1">'競争入札（物品役務等）'!$A$6:$P$70</definedName>
    <definedName name="_xlnm._FilterDatabase" localSheetId="2" hidden="1">'随意契約（工事）'!$B$6:$N$11</definedName>
    <definedName name="_xlnm._FilterDatabase" localSheetId="3" hidden="1">'随意契約（物品役務等）'!$A$6:$N$6</definedName>
    <definedName name="_xlnm.Print_Area" localSheetId="0">'競争入札（工事）'!$A$1:$N$11</definedName>
    <definedName name="_xlnm.Print_Area" localSheetId="1">'競争入札（物品役務等）'!$A$1:$N$70</definedName>
    <definedName name="_xlnm.Print_Area" localSheetId="2">'随意契約（工事）'!$A$1:$N$11</definedName>
    <definedName name="_xlnm.Print_Area" localSheetId="3">'随意契約（物品役務等）'!$A$1:$N$40</definedName>
    <definedName name="_xlnm.Print_Titles" localSheetId="0">'競争入札（工事）'!$1:$6</definedName>
    <definedName name="_xlnm.Print_Titles" localSheetId="1">'競争入札（物品役務等）'!$1:$6</definedName>
    <definedName name="_xlnm.Print_Titles" localSheetId="2">'随意契約（工事）'!$1:$6</definedName>
    <definedName name="_xlnm.Print_Titles" localSheetId="3">'随意契約（物品役務等）'!$1:$6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 i="4" l="1"/>
  <c r="P38" i="4" s="1"/>
  <c r="O66" i="2"/>
  <c r="P66" i="2" s="1"/>
  <c r="O62" i="2"/>
  <c r="Q62" i="2" s="1"/>
  <c r="P62" i="2"/>
  <c r="O63" i="2"/>
  <c r="P63" i="2" s="1"/>
  <c r="O64" i="2"/>
  <c r="P64" i="2" s="1"/>
  <c r="O65" i="2"/>
  <c r="Q65" i="2" s="1"/>
  <c r="O67" i="2"/>
  <c r="Q67" i="2" s="1"/>
  <c r="O61" i="2"/>
  <c r="Q61" i="2" s="1"/>
  <c r="O37" i="4"/>
  <c r="P37" i="4"/>
  <c r="Q37" i="4"/>
  <c r="O60" i="2"/>
  <c r="P60" i="2" s="1"/>
  <c r="O59" i="2"/>
  <c r="Q59" i="2" s="1"/>
  <c r="O36" i="4"/>
  <c r="P36" i="4" s="1"/>
  <c r="O55" i="2"/>
  <c r="O54" i="2"/>
  <c r="O53" i="2"/>
  <c r="O57" i="2"/>
  <c r="O56" i="2"/>
  <c r="O58" i="2"/>
  <c r="O52" i="2"/>
  <c r="O35" i="4"/>
  <c r="P35" i="4" s="1"/>
  <c r="O26" i="4"/>
  <c r="P26" i="4" s="1"/>
  <c r="O39" i="4"/>
  <c r="Q39" i="4" s="1"/>
  <c r="O51" i="2"/>
  <c r="P51" i="2" s="1"/>
  <c r="O32" i="4"/>
  <c r="Q32" i="4" s="1"/>
  <c r="O31" i="4"/>
  <c r="Q31" i="4" s="1"/>
  <c r="O29" i="4"/>
  <c r="Q29" i="4" s="1"/>
  <c r="O28" i="4"/>
  <c r="Q28" i="4" s="1"/>
  <c r="O30" i="4"/>
  <c r="P30" i="4" s="1"/>
  <c r="O33" i="4"/>
  <c r="P33" i="4" s="1"/>
  <c r="Q38" i="4" l="1"/>
  <c r="Q66" i="2"/>
  <c r="P67" i="2"/>
  <c r="Q64" i="2"/>
  <c r="P65" i="2"/>
  <c r="Q63" i="2"/>
  <c r="Q60" i="2"/>
  <c r="P59" i="2"/>
  <c r="P61" i="2"/>
  <c r="Q26" i="4"/>
  <c r="Q36" i="4"/>
  <c r="Q55" i="2"/>
  <c r="P55" i="2"/>
  <c r="Q54" i="2"/>
  <c r="Q53" i="2"/>
  <c r="P53" i="2"/>
  <c r="P54" i="2"/>
  <c r="Q56" i="2"/>
  <c r="Q57" i="2"/>
  <c r="P57" i="2"/>
  <c r="P56" i="2"/>
  <c r="Q58" i="2"/>
  <c r="P58" i="2"/>
  <c r="Q52" i="2"/>
  <c r="P52" i="2"/>
  <c r="Q51" i="2"/>
  <c r="Q35" i="4"/>
  <c r="Q33" i="4"/>
  <c r="Q30" i="4"/>
  <c r="P39" i="4"/>
  <c r="P32" i="4"/>
  <c r="P31" i="4"/>
  <c r="P29" i="4"/>
  <c r="P28" i="4"/>
  <c r="O27" i="4" l="1"/>
  <c r="P27" i="4" s="1"/>
  <c r="O25" i="4"/>
  <c r="O50" i="2"/>
  <c r="O34" i="4"/>
  <c r="Q8" i="1"/>
  <c r="P8" i="1"/>
  <c r="O12" i="2"/>
  <c r="O11" i="2"/>
  <c r="O10" i="2"/>
  <c r="O9" i="2"/>
  <c r="O49" i="2"/>
  <c r="O48" i="2"/>
  <c r="O47" i="2"/>
  <c r="O46" i="2"/>
  <c r="O45" i="2"/>
  <c r="O44" i="2"/>
  <c r="O43" i="2"/>
  <c r="O42" i="2"/>
  <c r="O24" i="4"/>
  <c r="O40" i="2"/>
  <c r="Q40" i="2" s="1"/>
  <c r="O41" i="2"/>
  <c r="P41" i="2" s="1"/>
  <c r="O39" i="2"/>
  <c r="Q39" i="2" s="1"/>
  <c r="O23" i="4"/>
  <c r="O22" i="4"/>
  <c r="O21" i="4"/>
  <c r="O10" i="4"/>
  <c r="P10" i="4" s="1"/>
  <c r="O13" i="4"/>
  <c r="O14" i="4"/>
  <c r="P14" i="4" s="1"/>
  <c r="O17" i="4"/>
  <c r="P17" i="4" s="1"/>
  <c r="O18" i="4"/>
  <c r="O19" i="4"/>
  <c r="O20" i="4"/>
  <c r="O37" i="2"/>
  <c r="P37" i="2" s="1"/>
  <c r="P18" i="4" l="1"/>
  <c r="Q18" i="4"/>
  <c r="P50" i="2"/>
  <c r="Q50" i="2"/>
  <c r="Q27" i="4"/>
  <c r="P34" i="4"/>
  <c r="Q34" i="4"/>
  <c r="Q25" i="4"/>
  <c r="P25" i="4"/>
  <c r="Q24" i="4"/>
  <c r="P24" i="4"/>
  <c r="Q20" i="4"/>
  <c r="P20" i="4"/>
  <c r="P49" i="2"/>
  <c r="Q49" i="2"/>
  <c r="Q12" i="2"/>
  <c r="P12" i="2"/>
  <c r="P11" i="2"/>
  <c r="Q11" i="2"/>
  <c r="Q10" i="2"/>
  <c r="P10" i="2"/>
  <c r="Q9" i="2"/>
  <c r="P9" i="2"/>
  <c r="Q48" i="2"/>
  <c r="P48" i="2"/>
  <c r="Q47" i="2"/>
  <c r="P47" i="2"/>
  <c r="Q46" i="2"/>
  <c r="P46" i="2"/>
  <c r="Q45" i="2"/>
  <c r="P45" i="2"/>
  <c r="Q44" i="2"/>
  <c r="P44" i="2"/>
  <c r="Q43" i="2"/>
  <c r="P43" i="2"/>
  <c r="Q42" i="2"/>
  <c r="P42" i="2"/>
  <c r="Q17" i="4"/>
  <c r="Q10" i="4"/>
  <c r="Q14" i="4"/>
  <c r="P40" i="2"/>
  <c r="Q41" i="2"/>
  <c r="P39" i="2"/>
  <c r="Q23" i="4"/>
  <c r="P23" i="4"/>
  <c r="P22" i="4"/>
  <c r="Q22" i="4"/>
  <c r="P13" i="4"/>
  <c r="Q13" i="4"/>
  <c r="P19" i="4"/>
  <c r="Q19" i="4"/>
  <c r="P21" i="4"/>
  <c r="Q21" i="4"/>
  <c r="Q37" i="2"/>
  <c r="O9" i="4"/>
  <c r="P9" i="4" s="1"/>
  <c r="O16" i="4"/>
  <c r="P16" i="4" s="1"/>
  <c r="O36" i="2"/>
  <c r="O35" i="2"/>
  <c r="P35" i="2" s="1"/>
  <c r="O32" i="2"/>
  <c r="Q32" i="2" s="1"/>
  <c r="O33" i="2"/>
  <c r="P33" i="2" s="1"/>
  <c r="O34" i="2"/>
  <c r="P34" i="2" s="1"/>
  <c r="O38" i="2"/>
  <c r="P38" i="2" s="1"/>
  <c r="O30" i="2"/>
  <c r="Q30" i="2" s="1"/>
  <c r="O31" i="2"/>
  <c r="P31" i="2" s="1"/>
  <c r="O15" i="4"/>
  <c r="P15" i="4" s="1"/>
  <c r="O28" i="2"/>
  <c r="Q28" i="2" s="1"/>
  <c r="O27" i="2"/>
  <c r="P27" i="2" s="1"/>
  <c r="O26" i="2"/>
  <c r="P26" i="2" s="1"/>
  <c r="O12" i="4"/>
  <c r="P12" i="4" s="1"/>
  <c r="Q7" i="1"/>
  <c r="P7" i="1"/>
  <c r="O25" i="2"/>
  <c r="Q25" i="2" s="1"/>
  <c r="O11" i="4"/>
  <c r="P11" i="4" s="1"/>
  <c r="O24" i="2"/>
  <c r="Q24" i="2" s="1"/>
  <c r="O23" i="2"/>
  <c r="Q23" i="2" s="1"/>
  <c r="O22" i="2"/>
  <c r="Q22" i="2" s="1"/>
  <c r="O21" i="2"/>
  <c r="Q21" i="2" s="1"/>
  <c r="O20" i="2"/>
  <c r="Q20" i="2" s="1"/>
  <c r="O19" i="2"/>
  <c r="Q19" i="2" s="1"/>
  <c r="P36" i="2" l="1"/>
  <c r="Q36" i="2"/>
  <c r="Q33" i="2"/>
  <c r="Q38" i="2"/>
  <c r="Q9" i="4"/>
  <c r="Q16" i="4"/>
  <c r="P32" i="2"/>
  <c r="Q35" i="2"/>
  <c r="Q34" i="2"/>
  <c r="P30" i="2"/>
  <c r="Q15" i="4"/>
  <c r="Q27" i="2"/>
  <c r="P28" i="2"/>
  <c r="Q31" i="2"/>
  <c r="Q12" i="4"/>
  <c r="P25" i="2"/>
  <c r="Q26" i="2"/>
  <c r="Q11" i="4"/>
  <c r="P21" i="2"/>
  <c r="P23" i="2"/>
  <c r="P19" i="2"/>
  <c r="P22" i="2"/>
  <c r="P20" i="2"/>
  <c r="P24" i="2"/>
  <c r="O18" i="2"/>
  <c r="Q18" i="2" s="1"/>
  <c r="O17" i="2"/>
  <c r="Q17" i="2" s="1"/>
  <c r="O16" i="2"/>
  <c r="P16" i="2" s="1"/>
  <c r="O15" i="2"/>
  <c r="Q15" i="2" s="1"/>
  <c r="O14" i="2"/>
  <c r="Q14" i="2" s="1"/>
  <c r="O13" i="2"/>
  <c r="Q13" i="2" s="1"/>
  <c r="O8" i="2"/>
  <c r="Q8" i="2" s="1"/>
  <c r="O8" i="4"/>
  <c r="P8" i="4" s="1"/>
  <c r="O7" i="4"/>
  <c r="P7" i="4" s="1"/>
  <c r="O7" i="2"/>
  <c r="P7" i="2" s="1"/>
  <c r="O7" i="3"/>
  <c r="Q7" i="3" s="1"/>
  <c r="P8" i="2" l="1"/>
  <c r="P14" i="2"/>
  <c r="P18" i="2"/>
  <c r="P15" i="2"/>
  <c r="Q16" i="2"/>
  <c r="P13" i="2"/>
  <c r="P17" i="2"/>
  <c r="Q8" i="4"/>
  <c r="Q7" i="4"/>
  <c r="Q7" i="2"/>
  <c r="P7" i="3"/>
  <c r="O8" i="3" l="1"/>
  <c r="Q8" i="3" s="1"/>
  <c r="P8" i="3" l="1"/>
</calcChain>
</file>

<file path=xl/sharedStrings.xml><?xml version="1.0" encoding="utf-8"?>
<sst xmlns="http://schemas.openxmlformats.org/spreadsheetml/2006/main" count="1098" uniqueCount="168">
  <si>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3"/>
  </si>
  <si>
    <t>工事の名称、場所、期間及び種別</t>
    <rPh sb="0" eb="2">
      <t>コウジ</t>
    </rPh>
    <rPh sb="3" eb="5">
      <t>メイショウ</t>
    </rPh>
    <rPh sb="6" eb="8">
      <t>バショ</t>
    </rPh>
    <rPh sb="9" eb="11">
      <t>キカン</t>
    </rPh>
    <rPh sb="11" eb="12">
      <t>オヨ</t>
    </rPh>
    <rPh sb="13" eb="15">
      <t>シュベツ</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</si>
  <si>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</si>
  <si>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契約を締結した日</t>
    <rPh sb="0" eb="2">
      <t>ケイヤク</t>
    </rPh>
    <rPh sb="3" eb="5">
      <t>テイケツ</t>
    </rPh>
    <rPh sb="7" eb="8">
      <t>ヒ</t>
    </rPh>
    <phoneticPr fontId="3"/>
  </si>
  <si>
    <t>予定価格（円）</t>
    <rPh sb="0" eb="2">
      <t>ヨテイ</t>
    </rPh>
    <rPh sb="2" eb="4">
      <t>カカク</t>
    </rPh>
    <rPh sb="5" eb="6">
      <t>エン</t>
    </rPh>
    <phoneticPr fontId="3"/>
  </si>
  <si>
    <t>契約金額（円）</t>
    <rPh sb="0" eb="2">
      <t>ケイヤク</t>
    </rPh>
    <rPh sb="2" eb="4">
      <t>キンガク</t>
    </rPh>
    <rPh sb="5" eb="6">
      <t>エン</t>
    </rPh>
    <phoneticPr fontId="3"/>
  </si>
  <si>
    <t>落札率
（％）</t>
    <rPh sb="0" eb="2">
      <t>ラクサツ</t>
    </rPh>
    <rPh sb="2" eb="3">
      <t>リツ</t>
    </rPh>
    <phoneticPr fontId="3"/>
  </si>
  <si>
    <t>備　考</t>
    <rPh sb="0" eb="1">
      <t>ソナエ</t>
    </rPh>
    <rPh sb="2" eb="3">
      <t>コウ</t>
    </rPh>
    <phoneticPr fontId="3"/>
  </si>
  <si>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3"/>
  </si>
  <si>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3"/>
  </si>
  <si>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</si>
  <si>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（別紙２）</t>
    <rPh sb="1" eb="3">
      <t>ベッシ</t>
    </rPh>
    <phoneticPr fontId="3"/>
  </si>
  <si>
    <t>（別紙１）</t>
    <rPh sb="1" eb="3">
      <t>ベッシ</t>
    </rPh>
    <phoneticPr fontId="3"/>
  </si>
  <si>
    <t>（別紙３）</t>
    <rPh sb="1" eb="3">
      <t>ベッシ</t>
    </rPh>
    <phoneticPr fontId="3"/>
  </si>
  <si>
    <t>再就職の役員の数（人）</t>
    <rPh sb="0" eb="3">
      <t>サイシュウショク</t>
    </rPh>
    <rPh sb="4" eb="6">
      <t>ヤクイン</t>
    </rPh>
    <rPh sb="7" eb="8">
      <t>カズ</t>
    </rPh>
    <rPh sb="9" eb="10">
      <t>ニン</t>
    </rPh>
    <phoneticPr fontId="3"/>
  </si>
  <si>
    <t>（別紙４）</t>
    <rPh sb="1" eb="3">
      <t>ベッシ</t>
    </rPh>
    <phoneticPr fontId="3"/>
  </si>
  <si>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3"/>
  </si>
  <si>
    <t>契約の相手方の氏名及び住所</t>
    <rPh sb="0" eb="2">
      <t>ケイヤク</t>
    </rPh>
    <rPh sb="3" eb="5">
      <t>アイテ</t>
    </rPh>
    <rPh sb="5" eb="6">
      <t>カタ</t>
    </rPh>
    <rPh sb="7" eb="9">
      <t>シメイ</t>
    </rPh>
    <rPh sb="9" eb="10">
      <t>オヨ</t>
    </rPh>
    <rPh sb="11" eb="13">
      <t>ジュウショ</t>
    </rPh>
    <phoneticPr fontId="3"/>
  </si>
  <si>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3"/>
  </si>
  <si>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</si>
  <si>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公益法人の場合</t>
    <rPh sb="0" eb="2">
      <t>コウエキ</t>
    </rPh>
    <rPh sb="2" eb="4">
      <t>ホウジン</t>
    </rPh>
    <rPh sb="5" eb="7">
      <t>バアイ</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</si>
  <si>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</si>
  <si>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</si>
  <si>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</si>
  <si>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3"/>
  </si>
  <si>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3"/>
  </si>
  <si>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</si>
  <si>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一般競争入札</t>
  </si>
  <si>
    <t>－</t>
    <phoneticPr fontId="3"/>
  </si>
  <si>
    <t>会計規程第52条第4項による随意契約（契約の性質又は目的が競争を許さない場合）</t>
  </si>
  <si>
    <t>－</t>
  </si>
  <si>
    <t>契約を締結した日の翌日</t>
    <rPh sb="0" eb="2">
      <t>ケイヤク</t>
    </rPh>
    <rPh sb="3" eb="5">
      <t>テイケツ</t>
    </rPh>
    <rPh sb="7" eb="8">
      <t>ヒ</t>
    </rPh>
    <rPh sb="9" eb="11">
      <t>ヨクジツ</t>
    </rPh>
    <phoneticPr fontId="3"/>
  </si>
  <si>
    <t>７２日以内</t>
    <rPh sb="2" eb="3">
      <t>ニチ</t>
    </rPh>
    <rPh sb="3" eb="5">
      <t>イナイ</t>
    </rPh>
    <phoneticPr fontId="3"/>
  </si>
  <si>
    <t>１年が経過する日</t>
    <rPh sb="1" eb="2">
      <t>ネン</t>
    </rPh>
    <rPh sb="3" eb="5">
      <t>ケイカ</t>
    </rPh>
    <rPh sb="7" eb="8">
      <t>ヒ</t>
    </rPh>
    <phoneticPr fontId="3"/>
  </si>
  <si>
    <t>（株）アステム
鹿児島県鹿児島市宇宿2丁目4番7号</t>
    <rPh sb="1" eb="2">
      <t>カブ</t>
    </rPh>
    <phoneticPr fontId="3"/>
  </si>
  <si>
    <t>-</t>
  </si>
  <si>
    <t>-</t>
    <phoneticPr fontId="3"/>
  </si>
  <si>
    <t>一般競争入札</t>
    <phoneticPr fontId="3"/>
  </si>
  <si>
    <t>株式会社日医リース
東京都品川区西五反田１丁目３番８号</t>
    <rPh sb="0" eb="2">
      <t>カブシキ</t>
    </rPh>
    <rPh sb="2" eb="4">
      <t>カイシャ</t>
    </rPh>
    <rPh sb="4" eb="6">
      <t>ニチイ</t>
    </rPh>
    <rPh sb="10" eb="13">
      <t>トウキョウト</t>
    </rPh>
    <rPh sb="13" eb="16">
      <t>シナガワク</t>
    </rPh>
    <rPh sb="16" eb="17">
      <t>ニシ</t>
    </rPh>
    <rPh sb="17" eb="20">
      <t>ゴタンダ</t>
    </rPh>
    <rPh sb="21" eb="23">
      <t>チョウメ</t>
    </rPh>
    <rPh sb="24" eb="25">
      <t>バン</t>
    </rPh>
    <rPh sb="26" eb="27">
      <t>ゴウ</t>
    </rPh>
    <phoneticPr fontId="3"/>
  </si>
  <si>
    <t>アイティーアイ(株)
鹿児島県鹿児島市小松原2-24-15</t>
    <rPh sb="7" eb="10">
      <t>カブシキガイシャ</t>
    </rPh>
    <rPh sb="11" eb="15">
      <t>カゴシマケン</t>
    </rPh>
    <rPh sb="15" eb="19">
      <t>カゴシマシ</t>
    </rPh>
    <rPh sb="19" eb="22">
      <t>コマツバラ</t>
    </rPh>
    <phoneticPr fontId="9"/>
  </si>
  <si>
    <t>ガス需給契約</t>
    <rPh sb="2" eb="4">
      <t>ジュキュウ</t>
    </rPh>
    <rPh sb="4" eb="6">
      <t>ケイヤク</t>
    </rPh>
    <phoneticPr fontId="3"/>
  </si>
  <si>
    <t>株式会社サウスメディカル
鹿児島県鹿児島市永吉2丁目35番2号</t>
    <rPh sb="0" eb="4">
      <t>カブシキガイシャ</t>
    </rPh>
    <rPh sb="13" eb="21">
      <t>カゴシマケンカゴシマシ</t>
    </rPh>
    <rPh sb="21" eb="23">
      <t>ナガヨシ</t>
    </rPh>
    <rPh sb="24" eb="26">
      <t>チョウメ</t>
    </rPh>
    <rPh sb="28" eb="29">
      <t>バン</t>
    </rPh>
    <rPh sb="30" eb="31">
      <t>ゴウ</t>
    </rPh>
    <phoneticPr fontId="3"/>
  </si>
  <si>
    <t>放射線治療装置　Synergy　修理</t>
    <phoneticPr fontId="3"/>
  </si>
  <si>
    <t>会計規程第52条第4項による随意契約（少額随意契約）</t>
    <rPh sb="19" eb="21">
      <t>ショウガク</t>
    </rPh>
    <rPh sb="21" eb="23">
      <t>ズイイ</t>
    </rPh>
    <rPh sb="23" eb="25">
      <t>ケイヤク</t>
    </rPh>
    <phoneticPr fontId="3"/>
  </si>
  <si>
    <t>キャノンメディカルシステムズ株式会社　鹿児島サービスセンタ
鹿児島県鹿児島市山之口町1番10号</t>
  </si>
  <si>
    <t>紙製品２品目単価契約</t>
    <rPh sb="0" eb="1">
      <t>カミ</t>
    </rPh>
    <rPh sb="1" eb="3">
      <t>セイヒン</t>
    </rPh>
    <rPh sb="6" eb="8">
      <t>タンカ</t>
    </rPh>
    <rPh sb="8" eb="10">
      <t>ケイヤク</t>
    </rPh>
    <phoneticPr fontId="3"/>
  </si>
  <si>
    <t>(株)ひおき
鹿児島市松原町5番7号</t>
    <rPh sb="0" eb="3">
      <t>カブ</t>
    </rPh>
    <rPh sb="7" eb="11">
      <t>カゴシマシ</t>
    </rPh>
    <rPh sb="11" eb="14">
      <t>マツバラチョウ</t>
    </rPh>
    <rPh sb="15" eb="16">
      <t>バン</t>
    </rPh>
    <rPh sb="17" eb="18">
      <t>ゴウ</t>
    </rPh>
    <phoneticPr fontId="3"/>
  </si>
  <si>
    <t>日本ガス株式会社
鹿児島県鹿児島市中央町8番地2</t>
    <rPh sb="0" eb="2">
      <t>ニホン</t>
    </rPh>
    <rPh sb="4" eb="8">
      <t>カブシキカイシャ</t>
    </rPh>
    <rPh sb="9" eb="12">
      <t>カゴシマ</t>
    </rPh>
    <rPh sb="12" eb="13">
      <t>ケン</t>
    </rPh>
    <rPh sb="13" eb="17">
      <t>カゴシマシ</t>
    </rPh>
    <rPh sb="17" eb="19">
      <t>チュウオウ</t>
    </rPh>
    <rPh sb="19" eb="20">
      <t>マチ</t>
    </rPh>
    <rPh sb="22" eb="23">
      <t>チ</t>
    </rPh>
    <phoneticPr fontId="3"/>
  </si>
  <si>
    <t>ＯＫ沢井薬品(株)
鹿児島県鹿児島市春日町11番4号</t>
    <rPh sb="2" eb="4">
      <t>サワイ</t>
    </rPh>
    <rPh sb="4" eb="6">
      <t>ヤクヒン</t>
    </rPh>
    <rPh sb="6" eb="9">
      <t>カブシキガイシャ</t>
    </rPh>
    <rPh sb="18" eb="20">
      <t>カスガ</t>
    </rPh>
    <rPh sb="20" eb="21">
      <t>チョウ</t>
    </rPh>
    <rPh sb="23" eb="24">
      <t>バン</t>
    </rPh>
    <rPh sb="25" eb="26">
      <t>ゴウ</t>
    </rPh>
    <phoneticPr fontId="3"/>
  </si>
  <si>
    <t>(有)釜付メディカル
鹿児島市小松原1丁目59番15号</t>
    <rPh sb="1" eb="2">
      <t>ユウ</t>
    </rPh>
    <rPh sb="3" eb="5">
      <t>カマツキ</t>
    </rPh>
    <phoneticPr fontId="5"/>
  </si>
  <si>
    <t>Up To Date 購読</t>
    <rPh sb="11" eb="13">
      <t>コウドク</t>
    </rPh>
    <phoneticPr fontId="3"/>
  </si>
  <si>
    <t>公募型企画競争</t>
    <rPh sb="0" eb="3">
      <t>コウボガタ</t>
    </rPh>
    <rPh sb="3" eb="7">
      <t>キカクキョウソウ</t>
    </rPh>
    <phoneticPr fontId="3"/>
  </si>
  <si>
    <t>シーメンスヘルスケア株式会社
南九州営業所
鹿児島市樋之口町3-28</t>
    <rPh sb="10" eb="14">
      <t>カブシキガイシャ</t>
    </rPh>
    <rPh sb="15" eb="18">
      <t>ミナミキュウシュウ</t>
    </rPh>
    <rPh sb="18" eb="21">
      <t>エイギョウショ</t>
    </rPh>
    <rPh sb="22" eb="26">
      <t>カゴシマシ</t>
    </rPh>
    <rPh sb="26" eb="30">
      <t>テノクチチョウ</t>
    </rPh>
    <phoneticPr fontId="3"/>
  </si>
  <si>
    <t xml:space="preserve">富士フィルムメディカル株式会社
九州支社
福岡市博多区博多駅前4丁目13番19号
</t>
    <rPh sb="0" eb="2">
      <t>フジ</t>
    </rPh>
    <rPh sb="11" eb="15">
      <t>カブシキカイシャ</t>
    </rPh>
    <rPh sb="16" eb="20">
      <t>キュウシュウシシャ</t>
    </rPh>
    <rPh sb="21" eb="24">
      <t>フクオカシ</t>
    </rPh>
    <rPh sb="24" eb="26">
      <t>ハカタ</t>
    </rPh>
    <rPh sb="26" eb="27">
      <t>ク</t>
    </rPh>
    <rPh sb="27" eb="30">
      <t>ハカタエキ</t>
    </rPh>
    <rPh sb="30" eb="31">
      <t>マエ</t>
    </rPh>
    <rPh sb="32" eb="34">
      <t>チョウメ</t>
    </rPh>
    <rPh sb="36" eb="37">
      <t>バン</t>
    </rPh>
    <rPh sb="39" eb="40">
      <t>ゴウ</t>
    </rPh>
    <phoneticPr fontId="3"/>
  </si>
  <si>
    <t>ガンマカメラシステム Symbia Evo 保守契約</t>
    <rPh sb="22" eb="26">
      <t>ホシュケイヤク</t>
    </rPh>
    <phoneticPr fontId="3"/>
  </si>
  <si>
    <t>国立病院機構鹿児島医療センター
　〒892-0853
　鹿児島市城山町8-2
　院長　西尾　善彦</t>
    <rPh sb="0" eb="2">
      <t>コクリツ</t>
    </rPh>
    <rPh sb="2" eb="4">
      <t>ビョウイン</t>
    </rPh>
    <rPh sb="4" eb="6">
      <t>キコウ</t>
    </rPh>
    <rPh sb="6" eb="9">
      <t>カゴシマ</t>
    </rPh>
    <rPh sb="9" eb="11">
      <t>イリョウ</t>
    </rPh>
    <rPh sb="28" eb="32">
      <t>カゴシマシ</t>
    </rPh>
    <rPh sb="32" eb="35">
      <t>シロヤマチョウ</t>
    </rPh>
    <rPh sb="40" eb="42">
      <t>インチョウ</t>
    </rPh>
    <rPh sb="43" eb="45">
      <t>ニシオ</t>
    </rPh>
    <rPh sb="46" eb="48">
      <t>ヨシヒコ</t>
    </rPh>
    <phoneticPr fontId="3"/>
  </si>
  <si>
    <t>会計規程第52条第4項による随意契約（契約の性質又は目的が競争を許さない場合）</t>
    <phoneticPr fontId="3"/>
  </si>
  <si>
    <t>島津メディカルシステムズ株式会社九州支店
鹿児島市東谷山1-33-1</t>
    <rPh sb="0" eb="2">
      <t>シマヅ</t>
    </rPh>
    <rPh sb="12" eb="16">
      <t>カブシキガイシャ</t>
    </rPh>
    <rPh sb="16" eb="20">
      <t>キュウシュウシテン</t>
    </rPh>
    <rPh sb="21" eb="25">
      <t>カゴシマシ</t>
    </rPh>
    <rPh sb="25" eb="28">
      <t>ヒガシタニヤマ</t>
    </rPh>
    <phoneticPr fontId="3"/>
  </si>
  <si>
    <t>国立病院機構鹿児島医療センター
　〒892-0853
　鹿児島市城山町8-11
　院長　西尾　善彦</t>
    <rPh sb="0" eb="2">
      <t>コクリツ</t>
    </rPh>
    <rPh sb="2" eb="4">
      <t>ビョウイン</t>
    </rPh>
    <rPh sb="4" eb="6">
      <t>キコウ</t>
    </rPh>
    <rPh sb="6" eb="9">
      <t>カゴシマ</t>
    </rPh>
    <rPh sb="9" eb="11">
      <t>イリョウ</t>
    </rPh>
    <rPh sb="28" eb="32">
      <t>カゴシマシ</t>
    </rPh>
    <rPh sb="32" eb="35">
      <t>シロヤマチョウ</t>
    </rPh>
    <rPh sb="41" eb="43">
      <t>インチョウ</t>
    </rPh>
    <rPh sb="44" eb="46">
      <t>ニシオ</t>
    </rPh>
    <rPh sb="47" eb="49">
      <t>ヨシヒコ</t>
    </rPh>
    <phoneticPr fontId="3"/>
  </si>
  <si>
    <t>中央監視設備更新設備工事</t>
    <rPh sb="0" eb="2">
      <t>チュウオウ</t>
    </rPh>
    <rPh sb="2" eb="4">
      <t>カンシ</t>
    </rPh>
    <rPh sb="4" eb="6">
      <t>セツビ</t>
    </rPh>
    <rPh sb="6" eb="8">
      <t>コウシン</t>
    </rPh>
    <rPh sb="8" eb="10">
      <t>セツビ</t>
    </rPh>
    <rPh sb="10" eb="12">
      <t>コウジ</t>
    </rPh>
    <phoneticPr fontId="3"/>
  </si>
  <si>
    <t>ジョンソンコントロールズ株式会社九州支店
福岡県福岡市博多区冷泉町4-20　島津博多ビル5階</t>
    <rPh sb="12" eb="18">
      <t>カブシキガイシャキュウシュウ</t>
    </rPh>
    <rPh sb="18" eb="20">
      <t>シテン</t>
    </rPh>
    <rPh sb="21" eb="27">
      <t>フクオカケンフクオカシ</t>
    </rPh>
    <rPh sb="27" eb="30">
      <t>ハカタク</t>
    </rPh>
    <rPh sb="30" eb="32">
      <t>ヒヤイズミ</t>
    </rPh>
    <rPh sb="32" eb="33">
      <t>マチ</t>
    </rPh>
    <rPh sb="38" eb="40">
      <t>シマヅ</t>
    </rPh>
    <rPh sb="40" eb="42">
      <t>ハカタ</t>
    </rPh>
    <rPh sb="45" eb="46">
      <t>カイ</t>
    </rPh>
    <phoneticPr fontId="3"/>
  </si>
  <si>
    <t>国立病院機構鹿児島医療センター
　〒892-0853
　鹿児島市城山町8-11
　院長　西尾　善彦</t>
    <rPh sb="0" eb="2">
      <t>コクリツ</t>
    </rPh>
    <rPh sb="2" eb="4">
      <t>ビョウイン</t>
    </rPh>
    <rPh sb="4" eb="6">
      <t>キコウ</t>
    </rPh>
    <rPh sb="6" eb="9">
      <t>カゴシマ</t>
    </rPh>
    <rPh sb="9" eb="11">
      <t>イリョウ</t>
    </rPh>
    <rPh sb="28" eb="32">
      <t>カゴシマシ</t>
    </rPh>
    <rPh sb="32" eb="35">
      <t>シロヤマチョウ</t>
    </rPh>
    <rPh sb="41" eb="43">
      <t>インチョウ</t>
    </rPh>
    <rPh sb="44" eb="46">
      <t>ニシオ</t>
    </rPh>
    <rPh sb="47" eb="48">
      <t>ゼン</t>
    </rPh>
    <rPh sb="48" eb="49">
      <t>ヒコ</t>
    </rPh>
    <phoneticPr fontId="3"/>
  </si>
  <si>
    <t>一般競争入札</t>
    <rPh sb="0" eb="2">
      <t>イッパン</t>
    </rPh>
    <rPh sb="2" eb="4">
      <t>キョウソウ</t>
    </rPh>
    <rPh sb="4" eb="6">
      <t>ニュウサツ</t>
    </rPh>
    <phoneticPr fontId="3"/>
  </si>
  <si>
    <t>病院電力需給契約</t>
    <rPh sb="0" eb="2">
      <t>ビョウイン</t>
    </rPh>
    <rPh sb="2" eb="4">
      <t>デンリョク</t>
    </rPh>
    <rPh sb="4" eb="6">
      <t>ジュキュウ</t>
    </rPh>
    <rPh sb="6" eb="8">
      <t>ケイヤク</t>
    </rPh>
    <phoneticPr fontId="3"/>
  </si>
  <si>
    <t>一酸化窒素ガス管理システム賃貸借契約</t>
    <rPh sb="0" eb="5">
      <t>イッサンカチッソ</t>
    </rPh>
    <phoneticPr fontId="3"/>
  </si>
  <si>
    <t>エア・ウォーター西日本（株）
福岡市博多区博多駅東２丁目１３番３４号</t>
    <rPh sb="8" eb="11">
      <t>ニシニホン</t>
    </rPh>
    <rPh sb="15" eb="18">
      <t>フクオカシ</t>
    </rPh>
    <rPh sb="18" eb="21">
      <t>ハカタク</t>
    </rPh>
    <rPh sb="21" eb="24">
      <t>ハカタエキ</t>
    </rPh>
    <rPh sb="24" eb="25">
      <t>ヒガシ</t>
    </rPh>
    <rPh sb="26" eb="28">
      <t>チョウメ</t>
    </rPh>
    <rPh sb="30" eb="31">
      <t>バン</t>
    </rPh>
    <rPh sb="33" eb="34">
      <t>ゴウ</t>
    </rPh>
    <phoneticPr fontId="26"/>
  </si>
  <si>
    <t>院内メッセンジャー業務委託契約</t>
    <rPh sb="0" eb="2">
      <t>インナイ</t>
    </rPh>
    <rPh sb="9" eb="11">
      <t>ギョウム</t>
    </rPh>
    <rPh sb="11" eb="13">
      <t>イタク</t>
    </rPh>
    <rPh sb="13" eb="15">
      <t>ケイヤク</t>
    </rPh>
    <phoneticPr fontId="3"/>
  </si>
  <si>
    <t>㈱文化コーポレーション
宮崎市生目台西3-4-2</t>
  </si>
  <si>
    <t>一般競争入札</t>
    <rPh sb="0" eb="6">
      <t>イッパンキョウソウニュウサツ</t>
    </rPh>
    <phoneticPr fontId="3"/>
  </si>
  <si>
    <t>(株)アトル　鹿児島営業部
鹿児島県鹿児島市西別府町２９４１番地１７</t>
    <rPh sb="1" eb="2">
      <t>カブ</t>
    </rPh>
    <rPh sb="7" eb="13">
      <t>カゴシマエイギョウブ</t>
    </rPh>
    <phoneticPr fontId="3"/>
  </si>
  <si>
    <t>(株)翔薬　鹿児島営業部
鹿児島県鹿児島市卸本町5-19</t>
    <rPh sb="1" eb="2">
      <t>カブ</t>
    </rPh>
    <rPh sb="3" eb="5">
      <t>ショウヤク</t>
    </rPh>
    <rPh sb="6" eb="12">
      <t>カゴシマエイギョウブ</t>
    </rPh>
    <rPh sb="13" eb="17">
      <t>カゴシマケン</t>
    </rPh>
    <rPh sb="17" eb="21">
      <t>カゴシマシ</t>
    </rPh>
    <rPh sb="21" eb="24">
      <t>オロシホンマチ</t>
    </rPh>
    <phoneticPr fontId="3"/>
  </si>
  <si>
    <t>(株)アステム　鹿児島営業部
鹿児島県鹿児島市宇宿2丁目4番7号</t>
    <rPh sb="1" eb="2">
      <t>カブ</t>
    </rPh>
    <rPh sb="8" eb="14">
      <t>カゴシマエイギョウブ</t>
    </rPh>
    <rPh sb="15" eb="23">
      <t>カゴシマケンカゴシマシ</t>
    </rPh>
    <rPh sb="23" eb="25">
      <t>ウスキ</t>
    </rPh>
    <rPh sb="26" eb="28">
      <t>チョウメ</t>
    </rPh>
    <rPh sb="29" eb="30">
      <t>バン</t>
    </rPh>
    <rPh sb="31" eb="32">
      <t>ゴウ</t>
    </rPh>
    <phoneticPr fontId="3"/>
  </si>
  <si>
    <t>九州東邦(株)　鹿児島営業所
鹿児島県鹿児島市西別府町2941番地24</t>
    <rPh sb="0" eb="4">
      <t>キュウシュウトウホウ</t>
    </rPh>
    <rPh sb="5" eb="6">
      <t>カブ</t>
    </rPh>
    <rPh sb="8" eb="14">
      <t>カゴシマエイギョウショ</t>
    </rPh>
    <rPh sb="15" eb="23">
      <t>カゴシマケンカゴシマシ</t>
    </rPh>
    <rPh sb="23" eb="26">
      <t>ニシベップ</t>
    </rPh>
    <rPh sb="26" eb="27">
      <t>マチ</t>
    </rPh>
    <rPh sb="31" eb="33">
      <t>バンチ</t>
    </rPh>
    <phoneticPr fontId="3"/>
  </si>
  <si>
    <t>富田薬品(株)　鹿児島支店
鹿児島県鹿児島市新栄町5番10号</t>
    <rPh sb="0" eb="4">
      <t>トミタヤクヒン</t>
    </rPh>
    <rPh sb="5" eb="6">
      <t>カブ</t>
    </rPh>
    <rPh sb="8" eb="13">
      <t>カゴシマシテン</t>
    </rPh>
    <rPh sb="14" eb="22">
      <t>カゴシマケンカゴシマシ</t>
    </rPh>
    <rPh sb="22" eb="25">
      <t>シンサカエマチ</t>
    </rPh>
    <rPh sb="26" eb="27">
      <t>バン</t>
    </rPh>
    <rPh sb="29" eb="30">
      <t>ゴウ</t>
    </rPh>
    <phoneticPr fontId="3"/>
  </si>
  <si>
    <t>アルフレッサ(株)　鹿児島支店
鹿児島県鹿児島市荒田町28-10</t>
    <rPh sb="7" eb="8">
      <t>カブ</t>
    </rPh>
    <rPh sb="10" eb="15">
      <t>カゴシマシテン</t>
    </rPh>
    <rPh sb="16" eb="24">
      <t>カゴシマケンカゴシマシ</t>
    </rPh>
    <rPh sb="24" eb="27">
      <t>アラタチョウ</t>
    </rPh>
    <phoneticPr fontId="3"/>
  </si>
  <si>
    <t>会計規程第52条第5項による随意契約（契約の性質又は目的が競争を許さない場合）</t>
  </si>
  <si>
    <t>正晃(株)
鹿児島県鹿児島市東開町3番地23</t>
    <rPh sb="0" eb="2">
      <t>セイコウ</t>
    </rPh>
    <rPh sb="3" eb="4">
      <t>カブ</t>
    </rPh>
    <rPh sb="6" eb="14">
      <t>カゴシマケンカゴシマシ</t>
    </rPh>
    <rPh sb="14" eb="15">
      <t>ヒガシ</t>
    </rPh>
    <rPh sb="15" eb="16">
      <t>カイ</t>
    </rPh>
    <rPh sb="16" eb="17">
      <t>チョウ</t>
    </rPh>
    <rPh sb="18" eb="19">
      <t>バン</t>
    </rPh>
    <rPh sb="19" eb="20">
      <t>チ</t>
    </rPh>
    <phoneticPr fontId="3"/>
  </si>
  <si>
    <t>宝来メデック(株)
鹿児島県鹿児島市卸本町5番29号</t>
    <rPh sb="0" eb="2">
      <t>ホウライ</t>
    </rPh>
    <rPh sb="6" eb="9">
      <t>カブ</t>
    </rPh>
    <phoneticPr fontId="3"/>
  </si>
  <si>
    <t>サツマ薬品(株)
鹿児島県鹿児島市西千石町10番5号</t>
    <rPh sb="3" eb="5">
      <t>ヤクヒン</t>
    </rPh>
    <rPh sb="6" eb="7">
      <t>カブ</t>
    </rPh>
    <phoneticPr fontId="3"/>
  </si>
  <si>
    <t>国立病院機構鹿児島医療センター
　〒892-0853
　鹿児島市城山町8-16
　院長　西尾　善彦</t>
    <rPh sb="0" eb="2">
      <t>コクリツ</t>
    </rPh>
    <rPh sb="2" eb="4">
      <t>ビョウイン</t>
    </rPh>
    <rPh sb="4" eb="6">
      <t>キコウ</t>
    </rPh>
    <rPh sb="6" eb="9">
      <t>カゴシマ</t>
    </rPh>
    <rPh sb="9" eb="11">
      <t>イリョウ</t>
    </rPh>
    <rPh sb="28" eb="32">
      <t>カゴシマシ</t>
    </rPh>
    <rPh sb="32" eb="35">
      <t>シロヤマチョウ</t>
    </rPh>
    <rPh sb="41" eb="43">
      <t>インチョウ</t>
    </rPh>
    <rPh sb="44" eb="46">
      <t>ニシオ</t>
    </rPh>
    <rPh sb="47" eb="48">
      <t>ゼン</t>
    </rPh>
    <rPh sb="48" eb="49">
      <t>ヒコ</t>
    </rPh>
    <phoneticPr fontId="3"/>
  </si>
  <si>
    <t>多目的筋力トレーニング機器　一式</t>
    <rPh sb="0" eb="3">
      <t>タモクテキ</t>
    </rPh>
    <rPh sb="3" eb="5">
      <t>キンリョク</t>
    </rPh>
    <rPh sb="11" eb="13">
      <t>キキ</t>
    </rPh>
    <rPh sb="14" eb="16">
      <t>イッシキ</t>
    </rPh>
    <phoneticPr fontId="3"/>
  </si>
  <si>
    <t>-</t>
    <phoneticPr fontId="3"/>
  </si>
  <si>
    <t>コンビオーブン</t>
    <phoneticPr fontId="3"/>
  </si>
  <si>
    <t>株式会社フジマック鹿児島営業所
鹿児島県鹿児島市東郡元町16番26号</t>
    <rPh sb="9" eb="15">
      <t>カゴシマエイギョウショ</t>
    </rPh>
    <rPh sb="16" eb="24">
      <t>カゴシマケンカゴシマシ</t>
    </rPh>
    <rPh sb="24" eb="28">
      <t>ヒガシコオリモトチョウ</t>
    </rPh>
    <rPh sb="30" eb="31">
      <t>バン</t>
    </rPh>
    <rPh sb="33" eb="34">
      <t>ゴウ</t>
    </rPh>
    <phoneticPr fontId="3"/>
  </si>
  <si>
    <t>救急処置台ストレッチャー</t>
    <rPh sb="0" eb="5">
      <t>キュウキュウショチダイ</t>
    </rPh>
    <phoneticPr fontId="3"/>
  </si>
  <si>
    <t>医薬品単価契約(410品目)</t>
    <rPh sb="0" eb="3">
      <t>イヤクヒン</t>
    </rPh>
    <rPh sb="3" eb="5">
      <t>タンカ</t>
    </rPh>
    <rPh sb="5" eb="7">
      <t>ケイヤク</t>
    </rPh>
    <rPh sb="11" eb="13">
      <t>ヒンモク</t>
    </rPh>
    <phoneticPr fontId="3"/>
  </si>
  <si>
    <t>九州医薬(株)鹿児島県鹿児島市西陵1丁目45番6号</t>
    <rPh sb="0" eb="4">
      <t>キュウシュウイヤク</t>
    </rPh>
    <rPh sb="5" eb="6">
      <t>カブ</t>
    </rPh>
    <phoneticPr fontId="3"/>
  </si>
  <si>
    <t>(株）オリエンタル歯科器材　鹿児島支店　鹿児島県鹿児島市草牟田２丁目３番５号</t>
    <rPh sb="1" eb="2">
      <t>カブ</t>
    </rPh>
    <rPh sb="9" eb="13">
      <t>シカキザイ</t>
    </rPh>
    <rPh sb="14" eb="19">
      <t>カゴシマシテン</t>
    </rPh>
    <phoneticPr fontId="3"/>
  </si>
  <si>
    <t>アイティーアイ(株)　鹿児島支店
鹿児島県鹿児島市小松原2-24-15</t>
    <rPh sb="7" eb="10">
      <t>カブシキガイシャ</t>
    </rPh>
    <rPh sb="11" eb="16">
      <t>カゴシマシテン</t>
    </rPh>
    <rPh sb="17" eb="21">
      <t>カゴシマケン</t>
    </rPh>
    <rPh sb="21" eb="25">
      <t>カゴシマシ</t>
    </rPh>
    <rPh sb="25" eb="28">
      <t>コマツバラ</t>
    </rPh>
    <phoneticPr fontId="9"/>
  </si>
  <si>
    <t>国立病院機構鹿児島医療センター
　〒892-0853
　鹿児島市城山町8-1
　院長　西尾　善彦</t>
    <rPh sb="0" eb="2">
      <t>コクリツ</t>
    </rPh>
    <rPh sb="2" eb="4">
      <t>ビョウイン</t>
    </rPh>
    <rPh sb="4" eb="6">
      <t>キコウ</t>
    </rPh>
    <rPh sb="6" eb="9">
      <t>カゴシマ</t>
    </rPh>
    <rPh sb="9" eb="11">
      <t>イリョウ</t>
    </rPh>
    <rPh sb="28" eb="32">
      <t>カゴシマシ</t>
    </rPh>
    <rPh sb="32" eb="35">
      <t>シロヤマチョウ</t>
    </rPh>
    <rPh sb="40" eb="42">
      <t>インチョウ</t>
    </rPh>
    <rPh sb="43" eb="45">
      <t>ニシオ</t>
    </rPh>
    <rPh sb="46" eb="48">
      <t>ゼンヒコ</t>
    </rPh>
    <phoneticPr fontId="3"/>
  </si>
  <si>
    <t>医薬品単価契約(10品目)</t>
    <rPh sb="0" eb="3">
      <t>イヤクヒン</t>
    </rPh>
    <rPh sb="3" eb="5">
      <t>タンカ</t>
    </rPh>
    <rPh sb="5" eb="7">
      <t>ケイヤク</t>
    </rPh>
    <rPh sb="10" eb="12">
      <t>ヒンモク</t>
    </rPh>
    <phoneticPr fontId="3"/>
  </si>
  <si>
    <t>保育所運営委託契約</t>
    <rPh sb="0" eb="9">
      <t>ホイクショウンエイイタクケイヤク</t>
    </rPh>
    <phoneticPr fontId="3"/>
  </si>
  <si>
    <t>株式会社テノ．コーポレーション
福岡県福岡市博多区上呉服町10番10号　呉服町ビジネスセンター5F</t>
    <rPh sb="16" eb="22">
      <t>フクオカケンフクオカシ</t>
    </rPh>
    <rPh sb="22" eb="25">
      <t>ハカタク</t>
    </rPh>
    <rPh sb="25" eb="28">
      <t>ウエクレフク</t>
    </rPh>
    <rPh sb="28" eb="29">
      <t>マチ</t>
    </rPh>
    <rPh sb="31" eb="32">
      <t>バン</t>
    </rPh>
    <rPh sb="34" eb="35">
      <t>ゴウ</t>
    </rPh>
    <rPh sb="36" eb="39">
      <t>クレフクマチ</t>
    </rPh>
    <phoneticPr fontId="3"/>
  </si>
  <si>
    <t>西４病棟無菌治療室（411号室）改修整備工事</t>
    <rPh sb="0" eb="1">
      <t>ニシ</t>
    </rPh>
    <rPh sb="2" eb="9">
      <t>ビョウトウムキンチリョウシツ</t>
    </rPh>
    <rPh sb="13" eb="15">
      <t>ゴウシツ</t>
    </rPh>
    <rPh sb="16" eb="22">
      <t>カイシュウセイビコウジ</t>
    </rPh>
    <phoneticPr fontId="3"/>
  </si>
  <si>
    <t>電子カルテシステム保守契約</t>
    <rPh sb="0" eb="2">
      <t>デンシ</t>
    </rPh>
    <rPh sb="9" eb="13">
      <t>ホシュケイヤク</t>
    </rPh>
    <phoneticPr fontId="3"/>
  </si>
  <si>
    <t>食道向け超音波診断用プローブ一式</t>
    <rPh sb="0" eb="3">
      <t>ショクドウム</t>
    </rPh>
    <rPh sb="4" eb="10">
      <t>チョウオンパシンダンヨウ</t>
    </rPh>
    <rPh sb="14" eb="16">
      <t>イッシキ</t>
    </rPh>
    <phoneticPr fontId="3"/>
  </si>
  <si>
    <t>有限会社釜付メディカル
鹿児島県鹿児島市小松原1丁目59番15号</t>
    <rPh sb="0" eb="6">
      <t>ユウゲンガイシャカマツキ</t>
    </rPh>
    <rPh sb="12" eb="16">
      <t>カゴシマケン</t>
    </rPh>
    <rPh sb="16" eb="20">
      <t>カゴシマシ</t>
    </rPh>
    <rPh sb="20" eb="23">
      <t>コマツバラ</t>
    </rPh>
    <rPh sb="24" eb="26">
      <t>チョウメ</t>
    </rPh>
    <rPh sb="28" eb="29">
      <t>バン</t>
    </rPh>
    <rPh sb="31" eb="32">
      <t>ゴウ</t>
    </rPh>
    <phoneticPr fontId="3"/>
  </si>
  <si>
    <t>医療機器賃貸借単価契約
（パルスフィールドアブレーション一式）</t>
    <rPh sb="0" eb="2">
      <t>イリョウ</t>
    </rPh>
    <rPh sb="2" eb="4">
      <t>キキ</t>
    </rPh>
    <rPh sb="4" eb="9">
      <t>チンタイシャクタンカ</t>
    </rPh>
    <rPh sb="9" eb="11">
      <t>ケイヤク</t>
    </rPh>
    <rPh sb="28" eb="30">
      <t>イッシキ</t>
    </rPh>
    <phoneticPr fontId="5"/>
  </si>
  <si>
    <t>株式会社ソフトウェア・サービス
大阪府大阪市淀川区西宮原2丁目6番1号</t>
    <rPh sb="16" eb="19">
      <t>オオサカフ</t>
    </rPh>
    <rPh sb="19" eb="22">
      <t>オオサカシ</t>
    </rPh>
    <rPh sb="22" eb="24">
      <t>ヨドガワ</t>
    </rPh>
    <rPh sb="24" eb="25">
      <t>ク</t>
    </rPh>
    <rPh sb="25" eb="26">
      <t>ニシ</t>
    </rPh>
    <rPh sb="26" eb="28">
      <t>ミヤハラ</t>
    </rPh>
    <rPh sb="29" eb="31">
      <t>チョウメ</t>
    </rPh>
    <rPh sb="32" eb="33">
      <t>バン</t>
    </rPh>
    <rPh sb="34" eb="35">
      <t>ゴウ</t>
    </rPh>
    <phoneticPr fontId="3"/>
  </si>
  <si>
    <t>輸液ポンプ３５台・シリンジポンプ３０台メンテナンス付賃貸借契約</t>
    <rPh sb="0" eb="2">
      <t>ユエキ</t>
    </rPh>
    <rPh sb="7" eb="8">
      <t>ダイ</t>
    </rPh>
    <rPh sb="18" eb="19">
      <t>ダイ</t>
    </rPh>
    <rPh sb="25" eb="26">
      <t>ツキ</t>
    </rPh>
    <rPh sb="26" eb="29">
      <t>チンタイシャク</t>
    </rPh>
    <rPh sb="29" eb="31">
      <t>ケイヤク</t>
    </rPh>
    <phoneticPr fontId="3"/>
  </si>
  <si>
    <t>感染性廃棄物処分業務委託契約</t>
    <rPh sb="0" eb="3">
      <t>カンセンセイ</t>
    </rPh>
    <rPh sb="3" eb="6">
      <t>ハイキブツ</t>
    </rPh>
    <rPh sb="6" eb="8">
      <t>ショブン</t>
    </rPh>
    <rPh sb="8" eb="10">
      <t>ギョウム</t>
    </rPh>
    <rPh sb="10" eb="12">
      <t>イタク</t>
    </rPh>
    <rPh sb="12" eb="14">
      <t>ケイヤク</t>
    </rPh>
    <phoneticPr fontId="3"/>
  </si>
  <si>
    <t>－</t>
    <phoneticPr fontId="3"/>
  </si>
  <si>
    <t>ジャパンウエスト株式会社
兵庫県神戸市東灘区魚崎浜町21番地</t>
    <rPh sb="8" eb="10">
      <t>カブシキ</t>
    </rPh>
    <rPh sb="10" eb="12">
      <t>ガイシャ</t>
    </rPh>
    <phoneticPr fontId="3"/>
  </si>
  <si>
    <t>血圧脈波検査装置</t>
    <rPh sb="0" eb="8">
      <t>ケツアツミャクハケンサソウチ</t>
    </rPh>
    <phoneticPr fontId="3"/>
  </si>
  <si>
    <t>循環器系血管造影Ｘ線診断装置 Alrtis zee biplane 保守契約</t>
    <phoneticPr fontId="3"/>
  </si>
  <si>
    <t>造影剤自動注入装置一式</t>
    <rPh sb="0" eb="11">
      <t>ゾウエイザイジドウチュウニュウソウチイッシキ</t>
    </rPh>
    <phoneticPr fontId="3"/>
  </si>
  <si>
    <t>聴覚検査システム</t>
    <rPh sb="0" eb="4">
      <t>チョウカクケンサ</t>
    </rPh>
    <phoneticPr fontId="3"/>
  </si>
  <si>
    <t>胸部X線画像病変検出システム一式</t>
    <rPh sb="0" eb="2">
      <t>キョウブ</t>
    </rPh>
    <rPh sb="3" eb="10">
      <t>センガゾウビョウヘンケンシュツ</t>
    </rPh>
    <rPh sb="14" eb="16">
      <t>イッシキ</t>
    </rPh>
    <phoneticPr fontId="3"/>
  </si>
  <si>
    <t>設備維持管理及び時間外警備業務委託</t>
    <rPh sb="0" eb="2">
      <t>セツビ</t>
    </rPh>
    <rPh sb="2" eb="4">
      <t>イジ</t>
    </rPh>
    <rPh sb="4" eb="6">
      <t>カンリ</t>
    </rPh>
    <rPh sb="6" eb="7">
      <t>オヨ</t>
    </rPh>
    <rPh sb="8" eb="17">
      <t>ジカンガイケイビギョウムイタク</t>
    </rPh>
    <phoneticPr fontId="3"/>
  </si>
  <si>
    <t>(株)南日本総合サービス</t>
    <rPh sb="1" eb="2">
      <t>カブ</t>
    </rPh>
    <rPh sb="3" eb="8">
      <t>ミナミニホンソウゴウ</t>
    </rPh>
    <phoneticPr fontId="3"/>
  </si>
  <si>
    <t>院内システム運用および管理業務委託契約</t>
    <rPh sb="0" eb="2">
      <t>インナイ</t>
    </rPh>
    <rPh sb="6" eb="8">
      <t>ウンヨウ</t>
    </rPh>
    <rPh sb="11" eb="13">
      <t>カンリ</t>
    </rPh>
    <rPh sb="13" eb="15">
      <t>ギョウム</t>
    </rPh>
    <rPh sb="15" eb="17">
      <t>イタク</t>
    </rPh>
    <rPh sb="17" eb="19">
      <t>ケイヤク</t>
    </rPh>
    <phoneticPr fontId="3"/>
  </si>
  <si>
    <t>（株）ユニティリンク
福岡県福岡市博多区諸岡２丁目12-38</t>
    <rPh sb="1" eb="2">
      <t>カブ</t>
    </rPh>
    <rPh sb="11" eb="14">
      <t>フクオカケン</t>
    </rPh>
    <rPh sb="14" eb="17">
      <t>フクオカシ</t>
    </rPh>
    <rPh sb="17" eb="20">
      <t>ハカタク</t>
    </rPh>
    <rPh sb="20" eb="22">
      <t>モロオカ</t>
    </rPh>
    <rPh sb="23" eb="25">
      <t>チョウメ</t>
    </rPh>
    <phoneticPr fontId="3"/>
  </si>
  <si>
    <t>内視鏡システム　一式</t>
    <rPh sb="0" eb="3">
      <t>ナイシキョウ</t>
    </rPh>
    <rPh sb="8" eb="10">
      <t>イッシキ</t>
    </rPh>
    <phoneticPr fontId="3"/>
  </si>
  <si>
    <t>アイティーアイ(株)　鹿児島支店
鹿児島県鹿児島西別府町2941番地53</t>
    <rPh sb="7" eb="10">
      <t>カブシキガイシャ</t>
    </rPh>
    <rPh sb="11" eb="16">
      <t>カゴシマシテン</t>
    </rPh>
    <rPh sb="17" eb="21">
      <t>カゴシマケン</t>
    </rPh>
    <rPh sb="21" eb="24">
      <t>カゴシマ</t>
    </rPh>
    <rPh sb="24" eb="27">
      <t>ニシベップ</t>
    </rPh>
    <rPh sb="27" eb="28">
      <t>チョウ</t>
    </rPh>
    <rPh sb="32" eb="34">
      <t>バンチ</t>
    </rPh>
    <phoneticPr fontId="9"/>
  </si>
  <si>
    <t>気送管設備保守点検委託業務</t>
    <rPh sb="0" eb="13">
      <t>キソウカンセツビホシュテンケンイタクギョウム</t>
    </rPh>
    <phoneticPr fontId="3"/>
  </si>
  <si>
    <t>(株)日本シューター　大阪支店
大阪市西区阿波座2-2-18</t>
    <rPh sb="1" eb="2">
      <t>カブ</t>
    </rPh>
    <rPh sb="3" eb="5">
      <t>ニホン</t>
    </rPh>
    <rPh sb="11" eb="15">
      <t>オオサカシテン</t>
    </rPh>
    <rPh sb="16" eb="19">
      <t>オオサカシ</t>
    </rPh>
    <rPh sb="19" eb="21">
      <t>ニシク</t>
    </rPh>
    <rPh sb="21" eb="23">
      <t>アワ</t>
    </rPh>
    <rPh sb="23" eb="24">
      <t>ザ</t>
    </rPh>
    <phoneticPr fontId="3"/>
  </si>
  <si>
    <t>輸液ポンプ４０台メンテナンス付賃貸借契約</t>
    <rPh sb="0" eb="2">
      <t>ユエキ</t>
    </rPh>
    <rPh sb="7" eb="8">
      <t>ダイ</t>
    </rPh>
    <rPh sb="14" eb="15">
      <t>ツキ</t>
    </rPh>
    <rPh sb="15" eb="18">
      <t>チンタイシャク</t>
    </rPh>
    <rPh sb="18" eb="20">
      <t>ケイヤク</t>
    </rPh>
    <phoneticPr fontId="3"/>
  </si>
  <si>
    <t>シリンジポンプ４０台メンテナンス付賃貸借契約</t>
    <rPh sb="9" eb="10">
      <t>ダイ</t>
    </rPh>
    <rPh sb="16" eb="17">
      <t>ツキ</t>
    </rPh>
    <rPh sb="17" eb="20">
      <t>チンタイシャク</t>
    </rPh>
    <rPh sb="20" eb="22">
      <t>ケイヤク</t>
    </rPh>
    <phoneticPr fontId="3"/>
  </si>
  <si>
    <t>ナースコール連携システム業務委託</t>
    <rPh sb="6" eb="8">
      <t>レンケイ</t>
    </rPh>
    <rPh sb="12" eb="16">
      <t>ギョウムイタク</t>
    </rPh>
    <phoneticPr fontId="3"/>
  </si>
  <si>
    <t>NTTドコモビジネス株式会社　九州支店
福岡県福岡市中央区渡辺通2-6-1</t>
    <rPh sb="10" eb="14">
      <t>カブシキガイシャ</t>
    </rPh>
    <rPh sb="15" eb="19">
      <t>キュウシュウシテン</t>
    </rPh>
    <rPh sb="20" eb="23">
      <t>フクオカケン</t>
    </rPh>
    <rPh sb="23" eb="26">
      <t>フクオカシ</t>
    </rPh>
    <rPh sb="26" eb="29">
      <t>チュウオウク</t>
    </rPh>
    <rPh sb="29" eb="31">
      <t>ワタナベ</t>
    </rPh>
    <rPh sb="31" eb="32">
      <t>トオ</t>
    </rPh>
    <phoneticPr fontId="3"/>
  </si>
  <si>
    <t>ナースコール・生体情報モニタ連携業務委託一式</t>
    <rPh sb="7" eb="11">
      <t>セイタイジョウホウ</t>
    </rPh>
    <rPh sb="14" eb="18">
      <t>レンケイギョウム</t>
    </rPh>
    <rPh sb="18" eb="20">
      <t>イタク</t>
    </rPh>
    <rPh sb="20" eb="22">
      <t>イッシキ</t>
    </rPh>
    <phoneticPr fontId="3"/>
  </si>
  <si>
    <t>無線アクセスポイント更新及び追加構築一式</t>
    <rPh sb="0" eb="2">
      <t>ムセン</t>
    </rPh>
    <rPh sb="10" eb="12">
      <t>コウシン</t>
    </rPh>
    <rPh sb="12" eb="13">
      <t>オヨ</t>
    </rPh>
    <rPh sb="14" eb="18">
      <t>ツイカコウチク</t>
    </rPh>
    <rPh sb="18" eb="20">
      <t>イッシキ</t>
    </rPh>
    <phoneticPr fontId="3"/>
  </si>
  <si>
    <t>株式会社エスエスネット
大阪市城東区古市1丁目4番23号</t>
    <rPh sb="0" eb="4">
      <t>カブシキガイシャ</t>
    </rPh>
    <rPh sb="12" eb="15">
      <t>オオサカシ</t>
    </rPh>
    <rPh sb="15" eb="17">
      <t>ジョウトウ</t>
    </rPh>
    <rPh sb="17" eb="18">
      <t>ク</t>
    </rPh>
    <rPh sb="18" eb="20">
      <t>フルイチ</t>
    </rPh>
    <rPh sb="21" eb="23">
      <t>チョウメ</t>
    </rPh>
    <rPh sb="24" eb="25">
      <t>バン</t>
    </rPh>
    <rPh sb="27" eb="28">
      <t>ゴウ</t>
    </rPh>
    <phoneticPr fontId="3"/>
  </si>
  <si>
    <t>Lineworks接続用ネットワーク構築一式</t>
    <rPh sb="9" eb="12">
      <t>セツゾクヨウ</t>
    </rPh>
    <rPh sb="18" eb="20">
      <t>コウチク</t>
    </rPh>
    <rPh sb="20" eb="22">
      <t>イッシキ</t>
    </rPh>
    <phoneticPr fontId="3"/>
  </si>
  <si>
    <t>感染性廃棄物収集・運搬業務
(政府調達)</t>
    <rPh sb="0" eb="3">
      <t>カンセンセイ</t>
    </rPh>
    <rPh sb="6" eb="8">
      <t>シュウシュウ</t>
    </rPh>
    <rPh sb="9" eb="11">
      <t>ウンパン</t>
    </rPh>
    <phoneticPr fontId="3"/>
  </si>
  <si>
    <t>放射線個人線量被ばく線量検査委託契約</t>
    <rPh sb="0" eb="3">
      <t>ホウシャセン</t>
    </rPh>
    <rPh sb="3" eb="5">
      <t>コジン</t>
    </rPh>
    <rPh sb="5" eb="7">
      <t>センリョウ</t>
    </rPh>
    <rPh sb="7" eb="8">
      <t>ヒ</t>
    </rPh>
    <rPh sb="10" eb="12">
      <t>センリョウ</t>
    </rPh>
    <rPh sb="12" eb="14">
      <t>ケンサ</t>
    </rPh>
    <rPh sb="14" eb="16">
      <t>イタク</t>
    </rPh>
    <rPh sb="16" eb="18">
      <t>ケイヤク</t>
    </rPh>
    <phoneticPr fontId="3"/>
  </si>
  <si>
    <t>長瀬ランダウア(株)
茨城県つくば市諏訪C22街区1</t>
    <rPh sb="0" eb="2">
      <t>ナガセ</t>
    </rPh>
    <rPh sb="8" eb="9">
      <t>カブ</t>
    </rPh>
    <rPh sb="11" eb="13">
      <t>イバラギ</t>
    </rPh>
    <rPh sb="13" eb="14">
      <t>ケン</t>
    </rPh>
    <rPh sb="17" eb="18">
      <t>シ</t>
    </rPh>
    <rPh sb="18" eb="20">
      <t>スワ</t>
    </rPh>
    <rPh sb="23" eb="25">
      <t>ガイク</t>
    </rPh>
    <phoneticPr fontId="3"/>
  </si>
  <si>
    <t>血管連続撮影装置保守点検業務契約</t>
    <rPh sb="0" eb="8">
      <t>ケッカンレンゾクサツエイソウチ</t>
    </rPh>
    <rPh sb="8" eb="14">
      <t>ホシュテンケンギョウム</t>
    </rPh>
    <rPh sb="14" eb="16">
      <t>ケイヤク</t>
    </rPh>
    <phoneticPr fontId="3"/>
  </si>
  <si>
    <t>院内Wifiエリア増設</t>
    <rPh sb="0" eb="2">
      <t>インナイ</t>
    </rPh>
    <rPh sb="9" eb="11">
      <t>ゾウセツ</t>
    </rPh>
    <phoneticPr fontId="3"/>
  </si>
  <si>
    <t>医療機器賃貸借単価契約</t>
    <rPh sb="0" eb="4">
      <t>イリョウキキ</t>
    </rPh>
    <rPh sb="4" eb="7">
      <t>チンタイシャク</t>
    </rPh>
    <rPh sb="7" eb="9">
      <t>タンカ</t>
    </rPh>
    <rPh sb="9" eb="11">
      <t>ケイヤク</t>
    </rPh>
    <phoneticPr fontId="3"/>
  </si>
  <si>
    <t>植込型補助人工心臓(HeartMate3)保守点検業務委託</t>
    <phoneticPr fontId="3"/>
  </si>
  <si>
    <t>医薬品単価契約(154品目)</t>
    <rPh sb="0" eb="3">
      <t>イヤクヒン</t>
    </rPh>
    <rPh sb="3" eb="5">
      <t>タンカ</t>
    </rPh>
    <rPh sb="5" eb="7">
      <t>ケイヤク</t>
    </rPh>
    <rPh sb="11" eb="13">
      <t>ヒンモク</t>
    </rPh>
    <phoneticPr fontId="3"/>
  </si>
  <si>
    <t>株式会社クリエーション橋
鹿児島市真砂町85番7号</t>
    <rPh sb="0" eb="4">
      <t>カブシキガイシャ</t>
    </rPh>
    <rPh sb="11" eb="12">
      <t>ハシ</t>
    </rPh>
    <rPh sb="13" eb="17">
      <t>カゴシマシ</t>
    </rPh>
    <rPh sb="17" eb="20">
      <t>マサゴチョウ</t>
    </rPh>
    <rPh sb="22" eb="23">
      <t>バン</t>
    </rPh>
    <rPh sb="24" eb="25">
      <t>ゴウ</t>
    </rPh>
    <phoneticPr fontId="3"/>
  </si>
  <si>
    <t>ホールスライドイメージングシステム　一式</t>
    <rPh sb="18" eb="20">
      <t>イッシキ</t>
    </rPh>
    <phoneticPr fontId="3"/>
  </si>
  <si>
    <t>マルチスライスCT装置2台保守契約</t>
    <rPh sb="9" eb="11">
      <t>ソウチ</t>
    </rPh>
    <rPh sb="12" eb="15">
      <t>ダイホシュ</t>
    </rPh>
    <rPh sb="15" eb="17">
      <t>ケイヤク</t>
    </rPh>
    <phoneticPr fontId="3"/>
  </si>
  <si>
    <t>第１心カテ室改修整備工事</t>
    <rPh sb="0" eb="1">
      <t>ダイ</t>
    </rPh>
    <rPh sb="2" eb="3">
      <t>シン</t>
    </rPh>
    <rPh sb="5" eb="6">
      <t>シツ</t>
    </rPh>
    <rPh sb="6" eb="8">
      <t>カイシュウ</t>
    </rPh>
    <rPh sb="8" eb="10">
      <t>セイビ</t>
    </rPh>
    <rPh sb="10" eb="12">
      <t>コウジ</t>
    </rPh>
    <phoneticPr fontId="3"/>
  </si>
  <si>
    <t>酸素濃縮器等賃貸借契約</t>
    <rPh sb="5" eb="6">
      <t>トウ</t>
    </rPh>
    <phoneticPr fontId="2"/>
  </si>
  <si>
    <t>インスリンポンプ賃貸借契約</t>
    <rPh sb="8" eb="11">
      <t>チンタイシャク</t>
    </rPh>
    <rPh sb="11" eb="13">
      <t>ケイヤク</t>
    </rPh>
    <phoneticPr fontId="2"/>
  </si>
  <si>
    <t>二相式気道陽圧ユニット等賃貸借契約</t>
    <rPh sb="0" eb="1">
      <t>ニ</t>
    </rPh>
    <rPh sb="1" eb="2">
      <t>ソウ</t>
    </rPh>
    <rPh sb="2" eb="3">
      <t>シキ</t>
    </rPh>
    <rPh sb="11" eb="12">
      <t>トウ</t>
    </rPh>
    <phoneticPr fontId="2"/>
  </si>
  <si>
    <t>酸素濃縮器賃貸借契約</t>
  </si>
  <si>
    <t>液化酸素装置賃貸借契約</t>
    <rPh sb="0" eb="2">
      <t>エキカ</t>
    </rPh>
    <rPh sb="2" eb="4">
      <t>サンソ</t>
    </rPh>
    <rPh sb="4" eb="6">
      <t>ソウチ</t>
    </rPh>
    <rPh sb="6" eb="9">
      <t>チンタイシャク</t>
    </rPh>
    <rPh sb="9" eb="11">
      <t>ケイヤク</t>
    </rPh>
    <phoneticPr fontId="2"/>
  </si>
  <si>
    <t>アイティーアイ(株)
鹿児島市小松原2-24-15</t>
    <rPh sb="7" eb="10">
      <t>カブ</t>
    </rPh>
    <rPh sb="11" eb="15">
      <t>カゴシマシ</t>
    </rPh>
    <rPh sb="15" eb="18">
      <t>コマツバラ</t>
    </rPh>
    <phoneticPr fontId="2"/>
  </si>
  <si>
    <t>フクダライフテック九州(株)
鹿児島市西別府町3116-138</t>
    <rPh sb="9" eb="11">
      <t>キュウシュウ</t>
    </rPh>
    <rPh sb="15" eb="19">
      <t>カゴシマシ</t>
    </rPh>
    <rPh sb="19" eb="23">
      <t>ニシベップチョウ</t>
    </rPh>
    <phoneticPr fontId="2"/>
  </si>
  <si>
    <t>帝人在宅医療(株)
東京都千代田区霞が関3-2-1</t>
    <rPh sb="0" eb="2">
      <t>テイジン</t>
    </rPh>
    <rPh sb="2" eb="4">
      <t>ザイタク</t>
    </rPh>
    <rPh sb="4" eb="6">
      <t>イリョウ</t>
    </rPh>
    <rPh sb="10" eb="13">
      <t>トウキョウト</t>
    </rPh>
    <rPh sb="13" eb="17">
      <t>チヨダク</t>
    </rPh>
    <rPh sb="17" eb="18">
      <t>カスミ</t>
    </rPh>
    <rPh sb="19" eb="20">
      <t>セキ</t>
    </rPh>
    <phoneticPr fontId="2"/>
  </si>
  <si>
    <t>サツマ酸素(株)
鹿児島市東開町3-42</t>
    <rPh sb="3" eb="5">
      <t>サンソ</t>
    </rPh>
    <rPh sb="9" eb="13">
      <t>カゴシマシ</t>
    </rPh>
    <rPh sb="13" eb="16">
      <t>トウカイチョウ</t>
    </rPh>
    <phoneticPr fontId="2"/>
  </si>
  <si>
    <t>江藤酸素(株)
鹿児島市谷山港3-1-32</t>
    <rPh sb="0" eb="2">
      <t>エトウ</t>
    </rPh>
    <rPh sb="2" eb="4">
      <t>サンソ</t>
    </rPh>
    <rPh sb="8" eb="12">
      <t>カゴシマシ</t>
    </rPh>
    <rPh sb="12" eb="14">
      <t>タニヤマ</t>
    </rPh>
    <rPh sb="14" eb="15">
      <t>ミナト</t>
    </rPh>
    <phoneticPr fontId="2"/>
  </si>
  <si>
    <t>キャノンメディカルシステムズ株式会社　鹿児島サービスセンタ
鹿児島県鹿児島市山之口町1番10号</t>
    <phoneticPr fontId="3"/>
  </si>
  <si>
    <t>(株)ウォルターズ・クルワー・ジャパン
東京都港区三田1-3-31 フォーキャスト三田5F</t>
    <rPh sb="0" eb="3">
      <t>カブ</t>
    </rPh>
    <phoneticPr fontId="9"/>
  </si>
  <si>
    <t>CARTO3システムバージョンアップ（nGEN、TRUPULSE、C3/UNIVU Module）</t>
    <phoneticPr fontId="3"/>
  </si>
  <si>
    <t>腹膜透析装置等賃貸借契約</t>
    <rPh sb="0" eb="4">
      <t>フクマクトウセキ</t>
    </rPh>
    <rPh sb="4" eb="6">
      <t>ソウチ</t>
    </rPh>
    <rPh sb="6" eb="7">
      <t>トウ</t>
    </rPh>
    <rPh sb="7" eb="10">
      <t>チンタイシャク</t>
    </rPh>
    <rPh sb="10" eb="12">
      <t>ケイヤク</t>
    </rPh>
    <phoneticPr fontId="3"/>
  </si>
  <si>
    <t>血管連続撮影装置アップグレード一式</t>
    <rPh sb="0" eb="8">
      <t>ケッカンレンゾクサツエイソウチ</t>
    </rPh>
    <rPh sb="15" eb="17">
      <t>イッシキ</t>
    </rPh>
    <phoneticPr fontId="3"/>
  </si>
  <si>
    <t>株式会社フィリップス・ジャパン
東京都港区麻布台1丁目3-1</t>
    <rPh sb="0" eb="4">
      <t>カブシキカイシャ</t>
    </rPh>
    <rPh sb="16" eb="19">
      <t>トウキョウト</t>
    </rPh>
    <rPh sb="19" eb="21">
      <t>ミナトク</t>
    </rPh>
    <rPh sb="21" eb="24">
      <t>アザブダイ</t>
    </rPh>
    <rPh sb="25" eb="27">
      <t>チョウメ</t>
    </rPh>
    <phoneticPr fontId="3"/>
  </si>
  <si>
    <t>物品物流管理業務委託契約　一式</t>
    <rPh sb="0" eb="4">
      <t>ブッピンブツリュウ</t>
    </rPh>
    <rPh sb="4" eb="8">
      <t>カンリギョウム</t>
    </rPh>
    <rPh sb="8" eb="10">
      <t>イタク</t>
    </rPh>
    <rPh sb="10" eb="12">
      <t>ケイヤク</t>
    </rPh>
    <rPh sb="13" eb="15">
      <t>イッシキ</t>
    </rPh>
    <phoneticPr fontId="3"/>
  </si>
  <si>
    <t>エム・シー・ヘルスケア（株）
東京都港区南二丁目16番1号</t>
    <rPh sb="12" eb="13">
      <t>カブ</t>
    </rPh>
    <rPh sb="15" eb="18">
      <t>トウキョウト</t>
    </rPh>
    <rPh sb="18" eb="20">
      <t>ミナトク</t>
    </rPh>
    <rPh sb="20" eb="21">
      <t>ミナミ</t>
    </rPh>
    <rPh sb="21" eb="22">
      <t>フタ</t>
    </rPh>
    <rPh sb="22" eb="24">
      <t>チョウメ</t>
    </rPh>
    <rPh sb="26" eb="27">
      <t>バン</t>
    </rPh>
    <rPh sb="28" eb="29">
      <t>ゴウ</t>
    </rPh>
    <phoneticPr fontId="3"/>
  </si>
  <si>
    <t>検査用試薬・消耗品単価契約</t>
    <rPh sb="0" eb="3">
      <t>ケンサヨウ</t>
    </rPh>
    <rPh sb="3" eb="5">
      <t>シヤク</t>
    </rPh>
    <rPh sb="6" eb="8">
      <t>ショウモウ</t>
    </rPh>
    <rPh sb="8" eb="9">
      <t>ヒン</t>
    </rPh>
    <rPh sb="9" eb="11">
      <t>タンカ</t>
    </rPh>
    <rPh sb="11" eb="13">
      <t>ケイヤク</t>
    </rPh>
    <phoneticPr fontId="3"/>
  </si>
  <si>
    <t>労働者派遣契約（調理補助者）</t>
    <rPh sb="0" eb="7">
      <t>ロウドウシャハケンケイヤク</t>
    </rPh>
    <rPh sb="8" eb="13">
      <t>チョウリホジョシャ</t>
    </rPh>
    <phoneticPr fontId="3"/>
  </si>
  <si>
    <t>株式会社ブレイブ
東京都新宿区西新宿1-25-1
新宿センタービル30F</t>
    <rPh sb="0" eb="4">
      <t>カブシキカイシャ</t>
    </rPh>
    <rPh sb="9" eb="12">
      <t>トウキョウト</t>
    </rPh>
    <rPh sb="12" eb="18">
      <t>シンジュククニシシンジュク</t>
    </rPh>
    <rPh sb="25" eb="27">
      <t>シンジュク</t>
    </rPh>
    <phoneticPr fontId="3"/>
  </si>
  <si>
    <t>労働者派遣契約（看護補助者）</t>
    <rPh sb="0" eb="7">
      <t>ロウドウシャハケンケイヤク</t>
    </rPh>
    <rPh sb="8" eb="10">
      <t>カンゴ</t>
    </rPh>
    <rPh sb="10" eb="13">
      <t>ホジョシャ</t>
    </rPh>
    <phoneticPr fontId="3"/>
  </si>
  <si>
    <t>(株)ルフト・メディカルケア
東京都新宿区西新宿1-26-2
新宿野村ビル　28F</t>
    <rPh sb="0" eb="3">
      <t>カブシキガイシャ</t>
    </rPh>
    <rPh sb="15" eb="24">
      <t>トウキョウトシンジュククニシシンジュク</t>
    </rPh>
    <rPh sb="31" eb="35">
      <t>シンジュクノムラ</t>
    </rPh>
    <phoneticPr fontId="3"/>
  </si>
  <si>
    <t>ビデオ喉頭鏡　一式</t>
    <rPh sb="3" eb="6">
      <t>コウトウキョウ</t>
    </rPh>
    <rPh sb="7" eb="9">
      <t>イッシキ</t>
    </rPh>
    <phoneticPr fontId="3"/>
  </si>
  <si>
    <t>(株)八郷医療器
鹿児島市小松原1-29-5</t>
    <rPh sb="0" eb="3">
      <t>カブシキガイシャ</t>
    </rPh>
    <rPh sb="3" eb="7">
      <t>ハチゴウイリョウ</t>
    </rPh>
    <rPh sb="7" eb="8">
      <t>キ</t>
    </rPh>
    <rPh sb="9" eb="16">
      <t>カゴシマシコマツバラ</t>
    </rPh>
    <phoneticPr fontId="3"/>
  </si>
  <si>
    <t>カナデビア株式会社
大阪市住之江区南港北1丁目7番89号</t>
    <rPh sb="5" eb="9">
      <t>カブシキガイシャ</t>
    </rPh>
    <phoneticPr fontId="3"/>
  </si>
  <si>
    <t>(株)ひおき
鹿児島市南林寺町4番5号</t>
    <rPh sb="0" eb="3">
      <t>カブ</t>
    </rPh>
    <rPh sb="7" eb="11">
      <t>カゴシマシ</t>
    </rPh>
    <rPh sb="11" eb="14">
      <t>ナンリンジ</t>
    </rPh>
    <rPh sb="14" eb="15">
      <t>チョウ</t>
    </rPh>
    <rPh sb="16" eb="17">
      <t>バン</t>
    </rPh>
    <rPh sb="18" eb="19">
      <t>ゴウ</t>
    </rPh>
    <phoneticPr fontId="3"/>
  </si>
  <si>
    <t>メラ吸入麻酔システム　一式</t>
    <rPh sb="2" eb="6">
      <t>キュウニュウマスイ</t>
    </rPh>
    <rPh sb="11" eb="13">
      <t>イッシキ</t>
    </rPh>
    <phoneticPr fontId="3"/>
  </si>
  <si>
    <t>術中神経モニタリングシステム　一式</t>
    <rPh sb="0" eb="4">
      <t>ジュッチュウシンケイ</t>
    </rPh>
    <rPh sb="15" eb="17">
      <t>イッシキ</t>
    </rPh>
    <phoneticPr fontId="3"/>
  </si>
  <si>
    <t>電動ストレッチャー</t>
    <rPh sb="0" eb="2">
      <t>デンドウ</t>
    </rPh>
    <phoneticPr fontId="3"/>
  </si>
  <si>
    <t>電動リモートコントロールベッド3台</t>
    <rPh sb="0" eb="2">
      <t>デンドウ</t>
    </rPh>
    <rPh sb="16" eb="17">
      <t>ダイ</t>
    </rPh>
    <phoneticPr fontId="3"/>
  </si>
  <si>
    <t>経食道心エコープローブ</t>
    <rPh sb="0" eb="4">
      <t>ケイショクドウシン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</si>
</sst>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8">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color theme="1"/>
      <name val="ＭＳ Ｐゴシック"/>
      <family val="3"/>
      <charset val="128"/>
      <scheme val="minor"/>
    </font>
    <font>
      <sz val="10.5"/>
      <name val="ＭＳ Ｐゴシック"/>
      <family val="3"/>
      <charset val="128"/>
    </font>
    <font>
      <sz val="10"/>
      <name val="ＭＳ ゴシック"/>
      <family val="3"/>
      <charset val="128"/>
    </font>
    <font>
      <sz val="10"/>
      <name val="MS PGothic"/>
      <family val="3"/>
      <charset val="128"/>
    </font>
    <font>
      <sz val="6"/>
      <name val="ＭＳ ゴシック"/>
      <family val="3"/>
      <charset val="128"/>
    </font>
    <font>
      <sz val="11"/>
      <name val="ＭＳ Ｐゴシック"/>
      <family val="3"/>
      <charset val="128"/>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6" fillId="0" borderId="0" applyNumberFormat="0" applyFill="0" applyBorder="0" applyAlignment="0" applyProtection="0">
      <alignment vertical="center"/>
    </xf>
    <xf numFmtId="0" fontId="17" fillId="20" borderId="1" applyNumberFormat="0" applyAlignment="0" applyProtection="0">
      <alignment vertical="center"/>
    </xf>
    <xf numFmtId="0" fontId="12" fillId="21" borderId="0" applyNumberFormat="0" applyBorder="0" applyAlignment="0" applyProtection="0">
      <alignment vertical="center"/>
    </xf>
    <xf numFmtId="0" fontId="2" fillId="22" borderId="2" applyNumberFormat="0" applyFont="0" applyAlignment="0" applyProtection="0">
      <alignment vertical="center"/>
    </xf>
    <xf numFmtId="0" fontId="16" fillId="0" borderId="3" applyNumberFormat="0" applyFill="0" applyAlignment="0" applyProtection="0">
      <alignment vertical="center"/>
    </xf>
    <xf numFmtId="0" fontId="11" fillId="3" borderId="0" applyNumberFormat="0" applyBorder="0" applyAlignment="0" applyProtection="0">
      <alignment vertical="center"/>
    </xf>
    <xf numFmtId="0" fontId="15" fillId="23" borderId="4" applyNumberFormat="0" applyAlignment="0" applyProtection="0">
      <alignment vertical="center"/>
    </xf>
    <xf numFmtId="0" fontId="18"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2" fillId="0" borderId="0" applyFont="0" applyFill="0" applyBorder="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23" borderId="9" applyNumberFormat="0" applyAlignment="0" applyProtection="0">
      <alignment vertical="center"/>
    </xf>
    <xf numFmtId="0" fontId="19" fillId="0" borderId="0" applyNumberFormat="0" applyFill="0" applyBorder="0" applyAlignment="0" applyProtection="0">
      <alignment vertical="center"/>
    </xf>
    <xf numFmtId="0" fontId="13" fillId="7" borderId="4" applyNumberFormat="0" applyAlignment="0" applyProtection="0">
      <alignment vertical="center"/>
    </xf>
    <xf numFmtId="0" fontId="22" fillId="0" borderId="0">
      <alignment vertical="center"/>
    </xf>
    <xf numFmtId="0" fontId="10" fillId="4" borderId="0" applyNumberFormat="0" applyBorder="0" applyAlignment="0" applyProtection="0">
      <alignment vertical="center"/>
    </xf>
    <xf numFmtId="0" fontId="24" fillId="0" borderId="0"/>
    <xf numFmtId="0" fontId="2" fillId="0" borderId="0" applyFont="0" applyFill="0" applyBorder="0" applyAlignment="0" applyProtection="0"/>
    <xf numFmtId="0" fontId="2" fillId="0" borderId="0">
      <alignment vertical="center"/>
    </xf>
    <xf numFmtId="0" fontId="24" fillId="0" borderId="0"/>
    <xf numFmtId="0" fontId="2" fillId="0" borderId="0" applyFont="0" applyFill="0" applyBorder="0" applyAlignment="0" applyProtection="0"/>
    <xf numFmtId="0" fontId="22" fillId="0" borderId="0">
      <alignment vertical="center"/>
    </xf>
    <xf numFmtId="0" fontId="25" fillId="0" borderId="0"/>
  </cellStyleXfs>
  <cellXfs count="62">
    <xf numFmtId="0" fontId="0" fillId="0" borderId="0" xfId="0">
      <alignment vertical="center"/>
    </xf>
    <xf numFmtId="0" fontId="4" fillId="0" borderId="0" xfId="0" applyFont="1">
      <alignment vertical="center"/>
    </xf>
    <xf numFmtId="0" fontId="2" fillId="0" borderId="0" xfId="0" applyFont="1">
      <alignment vertical="center"/>
    </xf>
    <xf numFmtId="0" fontId="2" fillId="0" borderId="10" xfId="0" applyFont="1" applyBorder="1" applyAlignment="1">
      <alignment horizontal="center" vertical="center"/>
    </xf>
    <xf numFmtId="0" fontId="2" fillId="0" borderId="10" xfId="0" applyFont="1" applyBorder="1">
      <alignment vertical="center"/>
    </xf>
    <xf numFmtId="0" fontId="5" fillId="0" borderId="0" xfId="0" applyFont="1">
      <alignment vertical="center"/>
    </xf>
    <xf numFmtId="0" fontId="4" fillId="0" borderId="0" xfId="0" applyFont="1" applyAlignment="1">
      <alignment horizontal="center" vertical="center"/>
    </xf>
    <xf numFmtId="38" fontId="2" fillId="0" borderId="10" xfId="33" applyFont="1" applyBorder="1" applyAlignment="1">
      <alignment vertical="center"/>
    </xf>
    <xf numFmtId="0" fontId="0" fillId="0" borderId="10" xfId="0" applyBorder="1" applyAlignment="1">
      <alignment horizontal="lef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shrinkToFit="1"/>
    </xf>
    <xf numFmtId="176" fontId="2" fillId="0" borderId="11" xfId="0" applyNumberFormat="1" applyFont="1" applyBorder="1" applyAlignment="1">
      <alignment horizontal="right" vertical="center" wrapText="1"/>
    </xf>
    <xf numFmtId="0" fontId="0" fillId="0" borderId="11" xfId="0" applyBorder="1" applyAlignment="1">
      <alignment horizontal="left" vertical="center" wrapText="1"/>
    </xf>
    <xf numFmtId="0" fontId="0" fillId="0" borderId="11" xfId="0" applyBorder="1" applyAlignment="1">
      <alignment horizontal="center" vertical="center" shrinkToFit="1"/>
    </xf>
    <xf numFmtId="0" fontId="0" fillId="0" borderId="11" xfId="0" applyBorder="1" applyAlignment="1">
      <alignment horizontal="center" vertical="center" wrapText="1"/>
    </xf>
    <xf numFmtId="0" fontId="2" fillId="0" borderId="11" xfId="0" applyFont="1" applyBorder="1" applyAlignment="1">
      <alignment horizontal="center" vertical="center"/>
    </xf>
    <xf numFmtId="0" fontId="0" fillId="0" borderId="10" xfId="0" applyBorder="1" applyAlignment="1">
      <alignment vertical="center" wrapText="1"/>
    </xf>
    <xf numFmtId="38" fontId="2" fillId="0" borderId="11" xfId="33" applyFont="1" applyFill="1" applyBorder="1" applyAlignment="1">
      <alignment horizontal="right" vertical="center" shrinkToFit="1"/>
    </xf>
    <xf numFmtId="0" fontId="0" fillId="0" borderId="10" xfId="0" applyBorder="1" applyAlignment="1">
      <alignment horizontal="center" vertical="center"/>
    </xf>
    <xf numFmtId="38" fontId="2" fillId="0" borderId="11" xfId="33" applyFont="1" applyFill="1" applyBorder="1" applyAlignment="1">
      <alignment horizontal="right" vertical="center"/>
    </xf>
    <xf numFmtId="38" fontId="4" fillId="0" borderId="0" xfId="33" applyFont="1" applyFill="1">
      <alignment vertical="center"/>
    </xf>
    <xf numFmtId="38" fontId="5" fillId="0" borderId="0" xfId="33" applyFont="1" applyFill="1">
      <alignment vertical="center"/>
    </xf>
    <xf numFmtId="0" fontId="0" fillId="0" borderId="10" xfId="0" applyBorder="1" applyAlignment="1">
      <alignment horizontal="center" vertical="center" wrapText="1"/>
    </xf>
    <xf numFmtId="57" fontId="2" fillId="0" borderId="10" xfId="0" applyNumberFormat="1" applyFont="1" applyBorder="1">
      <alignment vertical="center"/>
    </xf>
    <xf numFmtId="0" fontId="23" fillId="24" borderId="10" xfId="0" applyFont="1" applyFill="1" applyBorder="1" applyAlignment="1">
      <alignment vertical="center" wrapText="1"/>
    </xf>
    <xf numFmtId="176" fontId="2" fillId="0" borderId="10" xfId="0" applyNumberFormat="1" applyFont="1" applyBorder="1">
      <alignment vertical="center"/>
    </xf>
    <xf numFmtId="14" fontId="2" fillId="0" borderId="10" xfId="0" applyNumberFormat="1" applyFont="1" applyBorder="1">
      <alignment vertical="center"/>
    </xf>
    <xf numFmtId="0" fontId="0" fillId="0" borderId="17" xfId="0" applyBorder="1" applyAlignment="1">
      <alignment vertical="center" wrapText="1"/>
    </xf>
    <xf numFmtId="38" fontId="2" fillId="0" borderId="10" xfId="33" applyFont="1" applyFill="1" applyBorder="1" applyAlignment="1">
      <alignment horizontal="right" vertical="center"/>
    </xf>
    <xf numFmtId="176" fontId="0" fillId="0" borderId="10" xfId="0" applyNumberFormat="1" applyBorder="1" applyAlignment="1">
      <alignment horizontal="right" vertical="center" wrapText="1"/>
    </xf>
    <xf numFmtId="0" fontId="2" fillId="0" borderId="11" xfId="0" applyFont="1" applyBorder="1" applyAlignment="1">
      <alignment horizontal="left" vertical="center" wrapText="1"/>
    </xf>
    <xf numFmtId="38" fontId="0" fillId="0" borderId="11" xfId="33" applyFont="1" applyBorder="1" applyAlignment="1">
      <alignment horizontal="right" vertical="center" shrinkToFit="1"/>
    </xf>
    <xf numFmtId="176" fontId="2" fillId="0" borderId="10" xfId="0" applyNumberFormat="1" applyFont="1" applyBorder="1" applyAlignment="1">
      <alignment horizontal="right"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vertical="center" shrinkToFit="1"/>
    </xf>
    <xf numFmtId="0" fontId="0" fillId="0" borderId="10" xfId="0" applyBorder="1" applyAlignment="1">
      <alignment horizontal="center" vertical="center" wrapText="1" shrinkToFit="1"/>
    </xf>
    <xf numFmtId="14" fontId="2" fillId="0" borderId="10" xfId="0" applyNumberFormat="1" applyFont="1" applyBorder="1" applyAlignment="1">
      <alignment horizontal="center" vertical="center" wrapText="1"/>
    </xf>
    <xf numFmtId="38" fontId="2" fillId="0" borderId="10" xfId="33" applyFont="1" applyBorder="1" applyAlignment="1">
      <alignment vertical="center" shrinkToFit="1"/>
    </xf>
    <xf numFmtId="0" fontId="0" fillId="0" borderId="10" xfId="0" applyBorder="1" applyAlignment="1">
      <alignment horizontal="left" vertical="center" shrinkToFit="1"/>
    </xf>
    <xf numFmtId="38" fontId="27" fillId="0" borderId="10" xfId="33" applyFont="1" applyBorder="1">
      <alignment vertical="center"/>
    </xf>
    <xf numFmtId="0" fontId="0" fillId="0" borderId="10" xfId="0" applyBorder="1" applyAlignment="1">
      <alignment horizontal="left" vertical="center" wrapText="1" shrinkToFit="1"/>
    </xf>
    <xf numFmtId="176" fontId="0" fillId="0" borderId="11" xfId="0" applyNumberFormat="1" applyBorder="1" applyAlignment="1">
      <alignment horizontal="right" vertical="center" wrapText="1"/>
    </xf>
    <xf numFmtId="57" fontId="23" fillId="24" borderId="10" xfId="0" applyNumberFormat="1" applyFont="1" applyFill="1" applyBorder="1" applyAlignment="1">
      <alignment vertical="center" wrapText="1"/>
    </xf>
    <xf numFmtId="0" fontId="2" fillId="0" borderId="12"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0" fillId="0" borderId="10" xfId="0" applyBorder="1" applyAlignment="1">
      <alignment horizontal="center"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0" fillId="0" borderId="13" xfId="0"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38" fontId="2" fillId="0" borderId="12" xfId="33" applyFont="1" applyFill="1" applyBorder="1" applyAlignment="1">
      <alignment horizontal="center" vertical="center" shrinkToFit="1"/>
    </xf>
    <xf numFmtId="38" fontId="2" fillId="0" borderId="11" xfId="33" applyFont="1" applyFill="1" applyBorder="1" applyAlignment="1">
      <alignment horizontal="center" vertical="center" shrinkToFit="1"/>
    </xf>
    <xf numFmtId="0" fontId="0" fillId="0" borderId="12" xfId="0" applyBorder="1" applyAlignment="1">
      <alignment horizontal="center" vertical="center" wrapText="1"/>
    </xf>
    <xf numFmtId="0" fontId="0" fillId="0" borderId="16" xfId="0" applyBorder="1" applyAlignment="1">
      <alignment horizontal="left" vertical="center" wrapText="1"/>
    </xf>
    <xf numFmtId="0" fontId="2" fillId="0" borderId="16" xfId="0" applyFont="1" applyBorder="1" applyAlignment="1">
      <alignment horizontal="left" vertical="center" wrapText="1"/>
    </xf>
  </cellXfs>
  <cellStyles count="52">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xfId="33" builtinId="6"/>
    <cellStyle name="桁区切り 2" xfId="34" xr:uid="{00000000-0005-0000-0000-000021000000}"/>
    <cellStyle name="桁区切り 2 2" xfId="49" xr:uid="{00000000-0005-0000-0000-000022000000}"/>
    <cellStyle name="桁区切り 3" xfId="46" xr:uid="{00000000-0005-0000-0000-000023000000}"/>
    <cellStyle name="見出し 1 2" xfId="35" xr:uid="{00000000-0005-0000-0000-000024000000}"/>
    <cellStyle name="見出し 2 2" xfId="36" xr:uid="{00000000-0005-0000-0000-000025000000}"/>
    <cellStyle name="見出し 3 2" xfId="37" xr:uid="{00000000-0005-0000-0000-000026000000}"/>
    <cellStyle name="見出し 4 2" xfId="38" xr:uid="{00000000-0005-0000-0000-000027000000}"/>
    <cellStyle name="集計 2" xfId="39" xr:uid="{00000000-0005-0000-0000-000028000000}"/>
    <cellStyle name="出力 2" xfId="40" xr:uid="{00000000-0005-0000-0000-000029000000}"/>
    <cellStyle name="説明文 2" xfId="41" xr:uid="{00000000-0005-0000-0000-00002A000000}"/>
    <cellStyle name="入力 2" xfId="42" xr:uid="{00000000-0005-0000-0000-00002B000000}"/>
    <cellStyle name="標準" xfId="0" builtinId="0"/>
    <cellStyle name="標準 2" xfId="43" xr:uid="{00000000-0005-0000-0000-00002D000000}"/>
    <cellStyle name="標準 2 2" xfId="50" xr:uid="{00000000-0005-0000-0000-00002E000000}"/>
    <cellStyle name="標準 2 3" xfId="48" xr:uid="{00000000-0005-0000-0000-00002F000000}"/>
    <cellStyle name="標準 3" xfId="47" xr:uid="{00000000-0005-0000-0000-000030000000}"/>
    <cellStyle name="標準 4" xfId="45" xr:uid="{00000000-0005-0000-0000-000031000000}"/>
    <cellStyle name="標準 4 3" xfId="51" xr:uid="{00000000-0005-0000-0000-000032000000}"/>
    <cellStyle name="良い 2" xfId="44"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1"/>
  <sheetViews>
    <sheetView view="pageBreakPreview" topLeftCell="B1" zoomScale="75" zoomScaleNormal="75" zoomScaleSheetLayoutView="75" workbookViewId="0">
      <selection activeCell="A7" sqref="A7:XFD8"/>
    </sheetView>
  </sheetViews>
  <sheetFormatPr defaultColWidth="9" defaultRowHeight="14.25"/>
  <cols>
    <col min="1" max="1" width="2.875" style="1" customWidth="1"/>
    <col min="2" max="2" width="26.5" style="1" customWidth="1"/>
    <col min="3" max="3" width="30.625" style="1" customWidth="1"/>
    <col min="4" max="4" width="15.75" style="1" customWidth="1"/>
    <col min="5" max="5" width="28.625" style="1" customWidth="1"/>
    <col min="6" max="6" width="16.5" style="1" customWidth="1"/>
    <col min="7" max="8" width="15.625" style="1" customWidth="1"/>
    <col min="9" max="9" width="9.5" style="1" bestFit="1" customWidth="1"/>
    <col min="10" max="10" width="9.5" style="1" customWidth="1"/>
    <col min="11" max="11" width="9.25" style="1" customWidth="1"/>
    <col min="12" max="12" width="12.5" style="1" customWidth="1"/>
    <col min="13" max="13" width="8.125" style="1" customWidth="1"/>
    <col min="14" max="14" width="14" style="1" customWidth="1"/>
    <col min="15" max="15" width="10.125" style="1" bestFit="1" customWidth="1"/>
    <col min="16" max="16" width="9.125" style="1" bestFit="1" customWidth="1"/>
    <col min="17" max="17" width="10" style="1" bestFit="1" customWidth="1"/>
    <col min="18" max="16384" width="9" style="1"/>
  </cols>
  <sheetData>
    <row r="1" spans="2:17">
      <c r="N1" s="6" t="s">
        <v>12</v>
      </c>
    </row>
    <row r="2" spans="2:17" s="5" customFormat="1" ht="19.5" customHeight="1">
      <c r="B2" s="5" t="s">
        <v>0</v>
      </c>
    </row>
    <row r="5" spans="2:17" s="2" customFormat="1" ht="28.5" customHeight="1">
      <c r="B5" s="43" t="s">
        <v>1</v>
      </c>
      <c r="C5" s="43" t="s">
        <v>2</v>
      </c>
      <c r="D5" s="45" t="s">
        <v>3</v>
      </c>
      <c r="E5" s="47" t="s">
        <v>17</v>
      </c>
      <c r="F5" s="47" t="s">
        <v>16</v>
      </c>
      <c r="G5" s="43" t="s">
        <v>4</v>
      </c>
      <c r="H5" s="43" t="s">
        <v>5</v>
      </c>
      <c r="I5" s="45" t="s">
        <v>6</v>
      </c>
      <c r="J5" s="45" t="s">
        <v>14</v>
      </c>
      <c r="K5" s="52" t="s">
        <v>20</v>
      </c>
      <c r="L5" s="53"/>
      <c r="M5" s="54"/>
      <c r="N5" s="3" t="s">
        <v>7</v>
      </c>
      <c r="O5" s="49" t="s">
        <v>31</v>
      </c>
      <c r="P5" s="49" t="s">
        <v>32</v>
      </c>
      <c r="Q5" s="49" t="s">
        <v>33</v>
      </c>
    </row>
    <row r="6" spans="2:17" s="2" customFormat="1" ht="45" customHeight="1">
      <c r="B6" s="44"/>
      <c r="C6" s="44"/>
      <c r="D6" s="46"/>
      <c r="E6" s="48"/>
      <c r="F6" s="48"/>
      <c r="G6" s="44"/>
      <c r="H6" s="44"/>
      <c r="I6" s="46"/>
      <c r="J6" s="46"/>
      <c r="K6" s="8" t="s">
        <v>21</v>
      </c>
      <c r="L6" s="8" t="s">
        <v>22</v>
      </c>
      <c r="M6" s="8" t="s">
        <v>23</v>
      </c>
      <c r="N6" s="3"/>
      <c r="O6" s="49"/>
      <c r="P6" s="49"/>
      <c r="Q6" s="49"/>
    </row>
    <row r="7" spans="2:17" s="2" customFormat="1" ht="79.5" customHeight="1">
      <c r="B7" s="35" t="s">
        <v>93</v>
      </c>
      <c r="C7" s="24" t="s">
        <v>58</v>
      </c>
      <c r="D7" s="36">
        <v>45957</v>
      </c>
      <c r="E7" s="16" t="s">
        <v>132</v>
      </c>
      <c r="F7" s="22" t="s">
        <v>27</v>
      </c>
      <c r="G7" s="18" t="s">
        <v>36</v>
      </c>
      <c r="H7" s="37">
        <v>9020000</v>
      </c>
      <c r="I7" s="18" t="s">
        <v>36</v>
      </c>
      <c r="J7" s="18" t="s">
        <v>36</v>
      </c>
      <c r="K7" s="22" t="s">
        <v>36</v>
      </c>
      <c r="L7" s="22" t="s">
        <v>36</v>
      </c>
      <c r="M7" s="22" t="s">
        <v>36</v>
      </c>
      <c r="N7" s="18" t="s">
        <v>36</v>
      </c>
      <c r="O7" s="29">
        <v>45958</v>
      </c>
      <c r="P7" s="29">
        <f t="shared" ref="P7" si="0">O7+72</f>
        <v>46030</v>
      </c>
      <c r="Q7" s="29">
        <f t="shared" ref="Q7" si="1">O7+365</f>
        <v>46323</v>
      </c>
    </row>
    <row r="8" spans="2:17" s="2" customFormat="1" ht="79.5" customHeight="1">
      <c r="B8" s="35" t="s">
        <v>135</v>
      </c>
      <c r="C8" s="24" t="s">
        <v>58</v>
      </c>
      <c r="D8" s="36">
        <v>46112</v>
      </c>
      <c r="E8" s="16" t="s">
        <v>132</v>
      </c>
      <c r="F8" s="22" t="s">
        <v>27</v>
      </c>
      <c r="G8" s="18" t="s">
        <v>36</v>
      </c>
      <c r="H8" s="37">
        <v>20130000</v>
      </c>
      <c r="I8" s="18" t="s">
        <v>36</v>
      </c>
      <c r="J8" s="18" t="s">
        <v>36</v>
      </c>
      <c r="K8" s="22" t="s">
        <v>36</v>
      </c>
      <c r="L8" s="22" t="s">
        <v>36</v>
      </c>
      <c r="M8" s="22" t="s">
        <v>36</v>
      </c>
      <c r="N8" s="18" t="s">
        <v>36</v>
      </c>
      <c r="O8" s="29">
        <v>46113</v>
      </c>
      <c r="P8" s="29">
        <f t="shared" ref="P8" si="2">O8+72</f>
        <v>46185</v>
      </c>
      <c r="Q8" s="29">
        <f t="shared" ref="Q8" si="3">O8+365</f>
        <v>46478</v>
      </c>
    </row>
    <row r="9" spans="2:17" s="2" customFormat="1" ht="38.25" customHeight="1">
      <c r="B9" s="55" t="s">
        <v>24</v>
      </c>
      <c r="C9" s="56"/>
      <c r="D9" s="56"/>
      <c r="E9" s="56"/>
      <c r="F9" s="56"/>
    </row>
    <row r="10" spans="2:17" s="2" customFormat="1" ht="35.1" customHeight="1">
      <c r="B10" t="s">
        <v>25</v>
      </c>
    </row>
    <row r="11" spans="2:17" s="2" customFormat="1" ht="35.1" customHeight="1">
      <c r="B11" t="s">
        <v>26</v>
      </c>
    </row>
  </sheetData>
  <mergeCells count="14">
    <mergeCell ref="O5:O6"/>
    <mergeCell ref="P5:P6"/>
    <mergeCell ref="Q5:Q6"/>
    <mergeCell ref="B9:F9"/>
    <mergeCell ref="H5:H6"/>
    <mergeCell ref="I5:I6"/>
    <mergeCell ref="K5:M5"/>
    <mergeCell ref="B5:B6"/>
    <mergeCell ref="C5:C6"/>
    <mergeCell ref="D5:D6"/>
    <mergeCell ref="E5:E6"/>
    <mergeCell ref="F5:F6"/>
    <mergeCell ref="G5:G6"/>
    <mergeCell ref="J5:J6"/>
  </mergeCells>
  <phoneticPr fontId="3"/>
  <pageMargins left="0.78740157480314965" right="0.39370078740157483" top="0.59055118110236227" bottom="0.98425196850393704" header="0.51181102362204722" footer="0.5118110236220472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70"/>
  <sheetViews>
    <sheetView view="pageBreakPreview" zoomScale="70" zoomScaleNormal="75" zoomScaleSheetLayoutView="70" workbookViewId="0">
      <pane xSplit="2" ySplit="6" topLeftCell="C63" activePane="bottomRight" state="frozen"/>
      <selection activeCell="H26" sqref="H26"/>
      <selection pane="topRight" activeCell="H26" sqref="H26"/>
      <selection pane="bottomLeft" activeCell="H26" sqref="H26"/>
      <selection pane="bottomRight" activeCell="H67" sqref="H67"/>
    </sheetView>
  </sheetViews>
  <sheetFormatPr defaultColWidth="9" defaultRowHeight="14.25"/>
  <cols>
    <col min="1" max="1" width="2.875" style="1" customWidth="1"/>
    <col min="2" max="2" width="26.25" style="1" customWidth="1"/>
    <col min="3" max="3" width="31.375" style="1" customWidth="1"/>
    <col min="4" max="4" width="15.625" style="1" customWidth="1"/>
    <col min="5" max="5" width="30.125" style="1" customWidth="1"/>
    <col min="6" max="6" width="20.625" style="1" customWidth="1"/>
    <col min="7" max="7" width="15.625" style="1" customWidth="1"/>
    <col min="8" max="8" width="15.625" style="20" customWidth="1"/>
    <col min="9" max="10" width="9" style="1"/>
    <col min="11" max="11" width="9.25" style="1" customWidth="1"/>
    <col min="12" max="12" width="12.5" style="1" customWidth="1"/>
    <col min="13" max="13" width="8.125" style="1" customWidth="1"/>
    <col min="14" max="14" width="15.625" style="1" customWidth="1"/>
    <col min="15" max="17" width="12.125" style="1" bestFit="1" customWidth="1"/>
    <col min="18" max="16384" width="9" style="1"/>
  </cols>
  <sheetData>
    <row r="1" spans="2:17">
      <c r="N1" s="6" t="s">
        <v>11</v>
      </c>
    </row>
    <row r="2" spans="2:17" s="5" customFormat="1" ht="19.5" customHeight="1">
      <c r="B2" s="5" t="s">
        <v>9</v>
      </c>
      <c r="H2" s="21"/>
    </row>
    <row r="5" spans="2:17" s="2" customFormat="1" ht="45" customHeight="1">
      <c r="B5" s="43" t="s">
        <v>19</v>
      </c>
      <c r="C5" s="43" t="s">
        <v>2</v>
      </c>
      <c r="D5" s="59" t="s">
        <v>3</v>
      </c>
      <c r="E5" s="47" t="s">
        <v>17</v>
      </c>
      <c r="F5" s="47" t="s">
        <v>16</v>
      </c>
      <c r="G5" s="43" t="s">
        <v>4</v>
      </c>
      <c r="H5" s="57" t="s">
        <v>5</v>
      </c>
      <c r="I5" s="45" t="s">
        <v>6</v>
      </c>
      <c r="J5" s="45" t="s">
        <v>14</v>
      </c>
      <c r="K5" s="52" t="s">
        <v>20</v>
      </c>
      <c r="L5" s="53"/>
      <c r="M5" s="54"/>
      <c r="N5" s="50" t="s">
        <v>7</v>
      </c>
      <c r="O5" s="49" t="s">
        <v>31</v>
      </c>
      <c r="P5" s="49" t="s">
        <v>32</v>
      </c>
      <c r="Q5" s="49" t="s">
        <v>33</v>
      </c>
    </row>
    <row r="6" spans="2:17" s="2" customFormat="1" ht="39.950000000000003" customHeight="1">
      <c r="B6" s="44"/>
      <c r="C6" s="44"/>
      <c r="D6" s="46"/>
      <c r="E6" s="48"/>
      <c r="F6" s="48"/>
      <c r="G6" s="44"/>
      <c r="H6" s="58"/>
      <c r="I6" s="46"/>
      <c r="J6" s="46"/>
      <c r="K6" s="8" t="s">
        <v>21</v>
      </c>
      <c r="L6" s="8" t="s">
        <v>22</v>
      </c>
      <c r="M6" s="8" t="s">
        <v>23</v>
      </c>
      <c r="N6" s="51"/>
      <c r="O6" s="49"/>
      <c r="P6" s="49"/>
      <c r="Q6" s="49"/>
    </row>
    <row r="7" spans="2:17" s="2" customFormat="1" ht="67.5" customHeight="1">
      <c r="B7" s="38" t="s">
        <v>80</v>
      </c>
      <c r="C7" s="24" t="s">
        <v>79</v>
      </c>
      <c r="D7" s="11">
        <v>45905</v>
      </c>
      <c r="E7" s="27" t="s">
        <v>71</v>
      </c>
      <c r="F7" s="22" t="s">
        <v>62</v>
      </c>
      <c r="G7" s="18" t="s">
        <v>81</v>
      </c>
      <c r="H7" s="28">
        <v>4268000</v>
      </c>
      <c r="I7" s="18" t="s">
        <v>30</v>
      </c>
      <c r="J7" s="18" t="s">
        <v>30</v>
      </c>
      <c r="K7" s="18" t="s">
        <v>30</v>
      </c>
      <c r="L7" s="18" t="s">
        <v>30</v>
      </c>
      <c r="M7" s="18" t="s">
        <v>30</v>
      </c>
      <c r="N7" s="18" t="s">
        <v>30</v>
      </c>
      <c r="O7" s="26">
        <f t="shared" ref="O7:O18" si="0">D7+1</f>
        <v>45906</v>
      </c>
      <c r="P7" s="26">
        <f t="shared" ref="P7:P18" si="1">O7+72</f>
        <v>45978</v>
      </c>
      <c r="Q7" s="26">
        <f t="shared" ref="Q7:Q18" si="2">O7+366</f>
        <v>46272</v>
      </c>
    </row>
    <row r="8" spans="2:17" s="2" customFormat="1" ht="67.5" customHeight="1">
      <c r="B8" s="40" t="s">
        <v>97</v>
      </c>
      <c r="C8" s="24" t="s">
        <v>79</v>
      </c>
      <c r="D8" s="11">
        <v>45938</v>
      </c>
      <c r="E8" s="16" t="s">
        <v>39</v>
      </c>
      <c r="F8" s="22" t="s">
        <v>62</v>
      </c>
      <c r="G8" s="18" t="s">
        <v>36</v>
      </c>
      <c r="H8" s="28">
        <v>6217200</v>
      </c>
      <c r="I8" s="18" t="s">
        <v>30</v>
      </c>
      <c r="J8" s="18" t="s">
        <v>30</v>
      </c>
      <c r="K8" s="18" t="s">
        <v>30</v>
      </c>
      <c r="L8" s="18" t="s">
        <v>30</v>
      </c>
      <c r="M8" s="18" t="s">
        <v>30</v>
      </c>
      <c r="N8" s="18" t="s">
        <v>30</v>
      </c>
      <c r="O8" s="26">
        <f t="shared" si="0"/>
        <v>45939</v>
      </c>
      <c r="P8" s="26">
        <f t="shared" si="1"/>
        <v>46011</v>
      </c>
      <c r="Q8" s="26">
        <f t="shared" si="2"/>
        <v>46305</v>
      </c>
    </row>
    <row r="9" spans="2:17" s="2" customFormat="1" ht="67.5" customHeight="1">
      <c r="B9" s="38" t="s">
        <v>85</v>
      </c>
      <c r="C9" s="24" t="s">
        <v>79</v>
      </c>
      <c r="D9" s="11">
        <v>45930</v>
      </c>
      <c r="E9" s="27" t="s">
        <v>69</v>
      </c>
      <c r="F9" s="22" t="s">
        <v>62</v>
      </c>
      <c r="G9" s="18" t="s">
        <v>30</v>
      </c>
      <c r="H9" s="28">
        <v>79586671.99999997</v>
      </c>
      <c r="I9" s="18" t="s">
        <v>30</v>
      </c>
      <c r="J9" s="18" t="s">
        <v>30</v>
      </c>
      <c r="K9" s="18" t="s">
        <v>30</v>
      </c>
      <c r="L9" s="18" t="s">
        <v>30</v>
      </c>
      <c r="M9" s="18" t="s">
        <v>30</v>
      </c>
      <c r="N9" s="18" t="s">
        <v>30</v>
      </c>
      <c r="O9" s="26">
        <f t="shared" si="0"/>
        <v>45931</v>
      </c>
      <c r="P9" s="26">
        <f t="shared" si="1"/>
        <v>46003</v>
      </c>
      <c r="Q9" s="26">
        <f t="shared" si="2"/>
        <v>46297</v>
      </c>
    </row>
    <row r="10" spans="2:17" s="2" customFormat="1" ht="67.5" customHeight="1">
      <c r="B10" s="38" t="s">
        <v>85</v>
      </c>
      <c r="C10" s="24" t="s">
        <v>79</v>
      </c>
      <c r="D10" s="11">
        <v>45930</v>
      </c>
      <c r="E10" s="27" t="s">
        <v>70</v>
      </c>
      <c r="F10" s="22" t="s">
        <v>62</v>
      </c>
      <c r="G10" s="18" t="s">
        <v>30</v>
      </c>
      <c r="H10" s="28">
        <v>47762372.900000006</v>
      </c>
      <c r="I10" s="18" t="s">
        <v>30</v>
      </c>
      <c r="J10" s="18" t="s">
        <v>30</v>
      </c>
      <c r="K10" s="18" t="s">
        <v>30</v>
      </c>
      <c r="L10" s="18" t="s">
        <v>30</v>
      </c>
      <c r="M10" s="18" t="s">
        <v>30</v>
      </c>
      <c r="N10" s="18" t="s">
        <v>30</v>
      </c>
      <c r="O10" s="26">
        <f t="shared" si="0"/>
        <v>45931</v>
      </c>
      <c r="P10" s="26">
        <f t="shared" si="1"/>
        <v>46003</v>
      </c>
      <c r="Q10" s="26">
        <f t="shared" si="2"/>
        <v>46297</v>
      </c>
    </row>
    <row r="11" spans="2:17" s="2" customFormat="1" ht="67.5" customHeight="1">
      <c r="B11" s="38" t="s">
        <v>85</v>
      </c>
      <c r="C11" s="24" t="s">
        <v>79</v>
      </c>
      <c r="D11" s="11">
        <v>45930</v>
      </c>
      <c r="E11" s="27" t="s">
        <v>71</v>
      </c>
      <c r="F11" s="22" t="s">
        <v>62</v>
      </c>
      <c r="G11" s="18" t="s">
        <v>30</v>
      </c>
      <c r="H11" s="28">
        <v>59410462.100000001</v>
      </c>
      <c r="I11" s="18" t="s">
        <v>30</v>
      </c>
      <c r="J11" s="18" t="s">
        <v>30</v>
      </c>
      <c r="K11" s="18" t="s">
        <v>30</v>
      </c>
      <c r="L11" s="18" t="s">
        <v>30</v>
      </c>
      <c r="M11" s="18" t="s">
        <v>30</v>
      </c>
      <c r="N11" s="18" t="s">
        <v>30</v>
      </c>
      <c r="O11" s="26">
        <f t="shared" si="0"/>
        <v>45931</v>
      </c>
      <c r="P11" s="26">
        <f t="shared" si="1"/>
        <v>46003</v>
      </c>
      <c r="Q11" s="26">
        <f t="shared" si="2"/>
        <v>46297</v>
      </c>
    </row>
    <row r="12" spans="2:17" s="2" customFormat="1" ht="67.5" customHeight="1">
      <c r="B12" s="38" t="s">
        <v>85</v>
      </c>
      <c r="C12" s="24" t="s">
        <v>79</v>
      </c>
      <c r="D12" s="11">
        <v>45930</v>
      </c>
      <c r="E12" s="27" t="s">
        <v>72</v>
      </c>
      <c r="F12" s="22" t="s">
        <v>62</v>
      </c>
      <c r="G12" s="18" t="s">
        <v>30</v>
      </c>
      <c r="H12" s="28">
        <v>72650934.400000006</v>
      </c>
      <c r="I12" s="18" t="s">
        <v>30</v>
      </c>
      <c r="J12" s="18" t="s">
        <v>30</v>
      </c>
      <c r="K12" s="18" t="s">
        <v>30</v>
      </c>
      <c r="L12" s="18" t="s">
        <v>30</v>
      </c>
      <c r="M12" s="18" t="s">
        <v>30</v>
      </c>
      <c r="N12" s="18" t="s">
        <v>30</v>
      </c>
      <c r="O12" s="26">
        <f t="shared" si="0"/>
        <v>45931</v>
      </c>
      <c r="P12" s="26">
        <f t="shared" si="1"/>
        <v>46003</v>
      </c>
      <c r="Q12" s="26">
        <f t="shared" si="2"/>
        <v>46297</v>
      </c>
    </row>
    <row r="13" spans="2:17" s="2" customFormat="1" ht="67.5" customHeight="1">
      <c r="B13" s="38" t="s">
        <v>85</v>
      </c>
      <c r="C13" s="24" t="s">
        <v>79</v>
      </c>
      <c r="D13" s="11">
        <v>45930</v>
      </c>
      <c r="E13" s="27" t="s">
        <v>73</v>
      </c>
      <c r="F13" s="22" t="s">
        <v>62</v>
      </c>
      <c r="G13" s="18" t="s">
        <v>30</v>
      </c>
      <c r="H13" s="28">
        <v>32030748.200000014</v>
      </c>
      <c r="I13" s="18" t="s">
        <v>30</v>
      </c>
      <c r="J13" s="18" t="s">
        <v>30</v>
      </c>
      <c r="K13" s="18" t="s">
        <v>30</v>
      </c>
      <c r="L13" s="18" t="s">
        <v>30</v>
      </c>
      <c r="M13" s="18" t="s">
        <v>30</v>
      </c>
      <c r="N13" s="18" t="s">
        <v>30</v>
      </c>
      <c r="O13" s="26">
        <f t="shared" si="0"/>
        <v>45931</v>
      </c>
      <c r="P13" s="26">
        <f t="shared" si="1"/>
        <v>46003</v>
      </c>
      <c r="Q13" s="26">
        <f t="shared" si="2"/>
        <v>46297</v>
      </c>
    </row>
    <row r="14" spans="2:17" s="2" customFormat="1" ht="67.5" customHeight="1">
      <c r="B14" s="38" t="s">
        <v>85</v>
      </c>
      <c r="C14" s="24" t="s">
        <v>79</v>
      </c>
      <c r="D14" s="11">
        <v>45930</v>
      </c>
      <c r="E14" s="27" t="s">
        <v>74</v>
      </c>
      <c r="F14" s="22" t="s">
        <v>62</v>
      </c>
      <c r="G14" s="18" t="s">
        <v>30</v>
      </c>
      <c r="H14" s="28">
        <v>6752695.4000000013</v>
      </c>
      <c r="I14" s="18" t="s">
        <v>30</v>
      </c>
      <c r="J14" s="18" t="s">
        <v>30</v>
      </c>
      <c r="K14" s="18" t="s">
        <v>30</v>
      </c>
      <c r="L14" s="18" t="s">
        <v>30</v>
      </c>
      <c r="M14" s="18" t="s">
        <v>30</v>
      </c>
      <c r="N14" s="18" t="s">
        <v>30</v>
      </c>
      <c r="O14" s="26">
        <f t="shared" si="0"/>
        <v>45931</v>
      </c>
      <c r="P14" s="26">
        <f t="shared" si="1"/>
        <v>46003</v>
      </c>
      <c r="Q14" s="26">
        <f t="shared" si="2"/>
        <v>46297</v>
      </c>
    </row>
    <row r="15" spans="2:17" s="2" customFormat="1" ht="67.5" customHeight="1">
      <c r="B15" s="38" t="s">
        <v>85</v>
      </c>
      <c r="C15" s="24" t="s">
        <v>79</v>
      </c>
      <c r="D15" s="11">
        <v>45930</v>
      </c>
      <c r="E15" s="27" t="s">
        <v>86</v>
      </c>
      <c r="F15" s="22" t="s">
        <v>62</v>
      </c>
      <c r="G15" s="18" t="s">
        <v>30</v>
      </c>
      <c r="H15" s="28">
        <v>67298.000000000015</v>
      </c>
      <c r="I15" s="18" t="s">
        <v>30</v>
      </c>
      <c r="J15" s="18" t="s">
        <v>30</v>
      </c>
      <c r="K15" s="18" t="s">
        <v>30</v>
      </c>
      <c r="L15" s="18" t="s">
        <v>30</v>
      </c>
      <c r="M15" s="18" t="s">
        <v>30</v>
      </c>
      <c r="N15" s="18" t="s">
        <v>30</v>
      </c>
      <c r="O15" s="26">
        <f t="shared" si="0"/>
        <v>45931</v>
      </c>
      <c r="P15" s="26">
        <f t="shared" si="1"/>
        <v>46003</v>
      </c>
      <c r="Q15" s="26">
        <f t="shared" si="2"/>
        <v>46297</v>
      </c>
    </row>
    <row r="16" spans="2:17" s="2" customFormat="1" ht="67.5" customHeight="1">
      <c r="B16" s="38" t="s">
        <v>85</v>
      </c>
      <c r="C16" s="24" t="s">
        <v>79</v>
      </c>
      <c r="D16" s="11">
        <v>45930</v>
      </c>
      <c r="E16" s="27" t="s">
        <v>48</v>
      </c>
      <c r="F16" s="22" t="s">
        <v>62</v>
      </c>
      <c r="G16" s="18" t="s">
        <v>30</v>
      </c>
      <c r="H16" s="28">
        <v>861880.79999999993</v>
      </c>
      <c r="I16" s="18" t="s">
        <v>30</v>
      </c>
      <c r="J16" s="18" t="s">
        <v>30</v>
      </c>
      <c r="K16" s="18" t="s">
        <v>30</v>
      </c>
      <c r="L16" s="18" t="s">
        <v>30</v>
      </c>
      <c r="M16" s="18" t="s">
        <v>30</v>
      </c>
      <c r="N16" s="18" t="s">
        <v>30</v>
      </c>
      <c r="O16" s="26">
        <f t="shared" si="0"/>
        <v>45931</v>
      </c>
      <c r="P16" s="26">
        <f t="shared" si="1"/>
        <v>46003</v>
      </c>
      <c r="Q16" s="26">
        <f t="shared" si="2"/>
        <v>46297</v>
      </c>
    </row>
    <row r="17" spans="2:17" s="2" customFormat="1" ht="67.5" customHeight="1">
      <c r="B17" s="38" t="s">
        <v>85</v>
      </c>
      <c r="C17" s="24" t="s">
        <v>79</v>
      </c>
      <c r="D17" s="11">
        <v>45930</v>
      </c>
      <c r="E17" s="27" t="s">
        <v>87</v>
      </c>
      <c r="F17" s="22" t="s">
        <v>62</v>
      </c>
      <c r="G17" s="18" t="s">
        <v>30</v>
      </c>
      <c r="H17" s="28">
        <v>121781</v>
      </c>
      <c r="I17" s="18" t="s">
        <v>30</v>
      </c>
      <c r="J17" s="18" t="s">
        <v>30</v>
      </c>
      <c r="K17" s="18" t="s">
        <v>30</v>
      </c>
      <c r="L17" s="18" t="s">
        <v>30</v>
      </c>
      <c r="M17" s="18" t="s">
        <v>30</v>
      </c>
      <c r="N17" s="18" t="s">
        <v>30</v>
      </c>
      <c r="O17" s="26">
        <f t="shared" si="0"/>
        <v>45931</v>
      </c>
      <c r="P17" s="26">
        <f t="shared" si="1"/>
        <v>46003</v>
      </c>
      <c r="Q17" s="26">
        <f t="shared" si="2"/>
        <v>46297</v>
      </c>
    </row>
    <row r="18" spans="2:17" s="2" customFormat="1" ht="67.5" customHeight="1">
      <c r="B18" s="38" t="s">
        <v>85</v>
      </c>
      <c r="C18" s="24" t="s">
        <v>79</v>
      </c>
      <c r="D18" s="32">
        <v>45930</v>
      </c>
      <c r="E18" s="16" t="s">
        <v>88</v>
      </c>
      <c r="F18" s="22" t="s">
        <v>62</v>
      </c>
      <c r="G18" s="18" t="s">
        <v>30</v>
      </c>
      <c r="H18" s="39">
        <v>6206021.8000000007</v>
      </c>
      <c r="I18" s="18" t="s">
        <v>30</v>
      </c>
      <c r="J18" s="18" t="s">
        <v>30</v>
      </c>
      <c r="K18" s="18" t="s">
        <v>30</v>
      </c>
      <c r="L18" s="18" t="s">
        <v>30</v>
      </c>
      <c r="M18" s="18" t="s">
        <v>30</v>
      </c>
      <c r="N18" s="18" t="s">
        <v>30</v>
      </c>
      <c r="O18" s="26">
        <f t="shared" si="0"/>
        <v>45931</v>
      </c>
      <c r="P18" s="26">
        <f t="shared" si="1"/>
        <v>46003</v>
      </c>
      <c r="Q18" s="26">
        <f t="shared" si="2"/>
        <v>46297</v>
      </c>
    </row>
    <row r="19" spans="2:17" s="2" customFormat="1" ht="67.5" customHeight="1">
      <c r="B19" s="8" t="s">
        <v>45</v>
      </c>
      <c r="C19" s="24" t="s">
        <v>89</v>
      </c>
      <c r="D19" s="32">
        <v>45933</v>
      </c>
      <c r="E19" s="16" t="s">
        <v>46</v>
      </c>
      <c r="F19" s="22" t="s">
        <v>27</v>
      </c>
      <c r="G19" s="18" t="s">
        <v>35</v>
      </c>
      <c r="H19" s="28">
        <v>6664627.2000000002</v>
      </c>
      <c r="I19" s="18" t="s">
        <v>35</v>
      </c>
      <c r="J19" s="18" t="s">
        <v>35</v>
      </c>
      <c r="K19" s="9" t="s">
        <v>35</v>
      </c>
      <c r="L19" s="34" t="s">
        <v>35</v>
      </c>
      <c r="M19" s="3" t="s">
        <v>35</v>
      </c>
      <c r="N19" s="3" t="s">
        <v>35</v>
      </c>
      <c r="O19" s="26">
        <f>D19+1</f>
        <v>45934</v>
      </c>
      <c r="P19" s="26">
        <f>O19+72</f>
        <v>46006</v>
      </c>
      <c r="Q19" s="26">
        <f>O19+366</f>
        <v>46300</v>
      </c>
    </row>
    <row r="20" spans="2:17" s="2" customFormat="1" ht="67.5" customHeight="1">
      <c r="B20" s="38" t="s">
        <v>90</v>
      </c>
      <c r="C20" s="24" t="s">
        <v>79</v>
      </c>
      <c r="D20" s="11">
        <v>45930</v>
      </c>
      <c r="E20" s="27" t="s">
        <v>69</v>
      </c>
      <c r="F20" s="22" t="s">
        <v>62</v>
      </c>
      <c r="G20" s="18" t="s">
        <v>30</v>
      </c>
      <c r="H20" s="28">
        <v>79431761.200000003</v>
      </c>
      <c r="I20" s="18" t="s">
        <v>30</v>
      </c>
      <c r="J20" s="18" t="s">
        <v>30</v>
      </c>
      <c r="K20" s="18" t="s">
        <v>30</v>
      </c>
      <c r="L20" s="18" t="s">
        <v>30</v>
      </c>
      <c r="M20" s="18" t="s">
        <v>30</v>
      </c>
      <c r="N20" s="18" t="s">
        <v>30</v>
      </c>
      <c r="O20" s="26">
        <f t="shared" ref="O20:O26" si="3">D20+1</f>
        <v>45931</v>
      </c>
      <c r="P20" s="26">
        <f t="shared" ref="P20:P26" si="4">O20+72</f>
        <v>46003</v>
      </c>
      <c r="Q20" s="26">
        <f t="shared" ref="Q20:Q26" si="5">O20+366</f>
        <v>46297</v>
      </c>
    </row>
    <row r="21" spans="2:17" s="2" customFormat="1" ht="67.5" customHeight="1">
      <c r="B21" s="38" t="s">
        <v>90</v>
      </c>
      <c r="C21" s="24" t="s">
        <v>79</v>
      </c>
      <c r="D21" s="11">
        <v>45930</v>
      </c>
      <c r="E21" s="27" t="s">
        <v>70</v>
      </c>
      <c r="F21" s="22" t="s">
        <v>62</v>
      </c>
      <c r="G21" s="18" t="s">
        <v>30</v>
      </c>
      <c r="H21" s="28">
        <v>46239441.600000001</v>
      </c>
      <c r="I21" s="18" t="s">
        <v>30</v>
      </c>
      <c r="J21" s="18" t="s">
        <v>30</v>
      </c>
      <c r="K21" s="18" t="s">
        <v>30</v>
      </c>
      <c r="L21" s="18" t="s">
        <v>30</v>
      </c>
      <c r="M21" s="18" t="s">
        <v>30</v>
      </c>
      <c r="N21" s="18" t="s">
        <v>30</v>
      </c>
      <c r="O21" s="26">
        <f t="shared" si="3"/>
        <v>45931</v>
      </c>
      <c r="P21" s="26">
        <f t="shared" si="4"/>
        <v>46003</v>
      </c>
      <c r="Q21" s="26">
        <f t="shared" si="5"/>
        <v>46297</v>
      </c>
    </row>
    <row r="22" spans="2:17" s="2" customFormat="1" ht="67.5" customHeight="1">
      <c r="B22" s="38" t="s">
        <v>90</v>
      </c>
      <c r="C22" s="24" t="s">
        <v>79</v>
      </c>
      <c r="D22" s="11">
        <v>45930</v>
      </c>
      <c r="E22" s="27" t="s">
        <v>71</v>
      </c>
      <c r="F22" s="22" t="s">
        <v>62</v>
      </c>
      <c r="G22" s="18" t="s">
        <v>30</v>
      </c>
      <c r="H22" s="28">
        <v>75423123.600000009</v>
      </c>
      <c r="I22" s="18" t="s">
        <v>30</v>
      </c>
      <c r="J22" s="18" t="s">
        <v>30</v>
      </c>
      <c r="K22" s="18" t="s">
        <v>30</v>
      </c>
      <c r="L22" s="18" t="s">
        <v>30</v>
      </c>
      <c r="M22" s="18" t="s">
        <v>30</v>
      </c>
      <c r="N22" s="18" t="s">
        <v>30</v>
      </c>
      <c r="O22" s="26">
        <f t="shared" si="3"/>
        <v>45931</v>
      </c>
      <c r="P22" s="26">
        <f t="shared" si="4"/>
        <v>46003</v>
      </c>
      <c r="Q22" s="26">
        <f t="shared" si="5"/>
        <v>46297</v>
      </c>
    </row>
    <row r="23" spans="2:17" s="2" customFormat="1" ht="67.5" customHeight="1">
      <c r="B23" s="38" t="s">
        <v>90</v>
      </c>
      <c r="C23" s="24" t="s">
        <v>79</v>
      </c>
      <c r="D23" s="11">
        <v>45930</v>
      </c>
      <c r="E23" s="27" t="s">
        <v>72</v>
      </c>
      <c r="F23" s="22" t="s">
        <v>62</v>
      </c>
      <c r="G23" s="18" t="s">
        <v>30</v>
      </c>
      <c r="H23" s="28">
        <v>102590853.2</v>
      </c>
      <c r="I23" s="18" t="s">
        <v>30</v>
      </c>
      <c r="J23" s="18" t="s">
        <v>30</v>
      </c>
      <c r="K23" s="18" t="s">
        <v>30</v>
      </c>
      <c r="L23" s="18" t="s">
        <v>30</v>
      </c>
      <c r="M23" s="18" t="s">
        <v>30</v>
      </c>
      <c r="N23" s="18" t="s">
        <v>30</v>
      </c>
      <c r="O23" s="26">
        <f t="shared" si="3"/>
        <v>45931</v>
      </c>
      <c r="P23" s="26">
        <f t="shared" si="4"/>
        <v>46003</v>
      </c>
      <c r="Q23" s="26">
        <f t="shared" si="5"/>
        <v>46297</v>
      </c>
    </row>
    <row r="24" spans="2:17" s="2" customFormat="1" ht="67.5" customHeight="1">
      <c r="B24" s="38" t="s">
        <v>90</v>
      </c>
      <c r="C24" s="24" t="s">
        <v>79</v>
      </c>
      <c r="D24" s="11">
        <v>45930</v>
      </c>
      <c r="E24" s="27" t="s">
        <v>73</v>
      </c>
      <c r="F24" s="22" t="s">
        <v>62</v>
      </c>
      <c r="G24" s="18" t="s">
        <v>30</v>
      </c>
      <c r="H24" s="28">
        <v>17054114</v>
      </c>
      <c r="I24" s="18" t="s">
        <v>30</v>
      </c>
      <c r="J24" s="18" t="s">
        <v>30</v>
      </c>
      <c r="K24" s="18" t="s">
        <v>30</v>
      </c>
      <c r="L24" s="18" t="s">
        <v>30</v>
      </c>
      <c r="M24" s="18" t="s">
        <v>30</v>
      </c>
      <c r="N24" s="18" t="s">
        <v>30</v>
      </c>
      <c r="O24" s="26">
        <f t="shared" si="3"/>
        <v>45931</v>
      </c>
      <c r="P24" s="26">
        <f t="shared" si="4"/>
        <v>46003</v>
      </c>
      <c r="Q24" s="26">
        <f t="shared" si="5"/>
        <v>46297</v>
      </c>
    </row>
    <row r="25" spans="2:17" s="2" customFormat="1" ht="67.5" customHeight="1">
      <c r="B25" s="38" t="s">
        <v>91</v>
      </c>
      <c r="C25" s="24" t="s">
        <v>79</v>
      </c>
      <c r="D25" s="11">
        <v>45959</v>
      </c>
      <c r="E25" s="27" t="s">
        <v>92</v>
      </c>
      <c r="F25" s="22" t="s">
        <v>51</v>
      </c>
      <c r="G25" s="18" t="s">
        <v>30</v>
      </c>
      <c r="H25" s="28">
        <v>192472500</v>
      </c>
      <c r="I25" s="18" t="s">
        <v>30</v>
      </c>
      <c r="J25" s="18" t="s">
        <v>30</v>
      </c>
      <c r="K25" s="18" t="s">
        <v>30</v>
      </c>
      <c r="L25" s="18" t="s">
        <v>30</v>
      </c>
      <c r="M25" s="18" t="s">
        <v>30</v>
      </c>
      <c r="N25" s="18" t="s">
        <v>30</v>
      </c>
      <c r="O25" s="26">
        <f t="shared" si="3"/>
        <v>45960</v>
      </c>
      <c r="P25" s="26">
        <f t="shared" si="4"/>
        <v>46032</v>
      </c>
      <c r="Q25" s="26">
        <f t="shared" si="5"/>
        <v>46326</v>
      </c>
    </row>
    <row r="26" spans="2:17" s="2" customFormat="1" ht="67.5" customHeight="1">
      <c r="B26" s="8" t="s">
        <v>99</v>
      </c>
      <c r="C26" s="24" t="s">
        <v>79</v>
      </c>
      <c r="D26" s="11">
        <v>45992</v>
      </c>
      <c r="E26" s="27" t="s">
        <v>38</v>
      </c>
      <c r="F26" s="22" t="s">
        <v>27</v>
      </c>
      <c r="G26" s="18" t="s">
        <v>35</v>
      </c>
      <c r="H26" s="28">
        <v>20808000</v>
      </c>
      <c r="I26" s="18" t="s">
        <v>30</v>
      </c>
      <c r="J26" s="18" t="s">
        <v>30</v>
      </c>
      <c r="K26" s="18" t="s">
        <v>30</v>
      </c>
      <c r="L26" s="18" t="s">
        <v>30</v>
      </c>
      <c r="M26" s="18" t="s">
        <v>30</v>
      </c>
      <c r="N26" s="18" t="s">
        <v>30</v>
      </c>
      <c r="O26" s="26">
        <f t="shared" si="3"/>
        <v>45993</v>
      </c>
      <c r="P26" s="26">
        <f t="shared" si="4"/>
        <v>46065</v>
      </c>
      <c r="Q26" s="26">
        <f t="shared" si="5"/>
        <v>46359</v>
      </c>
    </row>
    <row r="27" spans="2:17" s="2" customFormat="1" ht="67.5" customHeight="1">
      <c r="B27" s="8" t="s">
        <v>100</v>
      </c>
      <c r="C27" s="24" t="s">
        <v>79</v>
      </c>
      <c r="D27" s="41">
        <v>46006</v>
      </c>
      <c r="E27" s="27" t="s">
        <v>102</v>
      </c>
      <c r="F27" s="22" t="s">
        <v>27</v>
      </c>
      <c r="G27" s="18" t="s">
        <v>35</v>
      </c>
      <c r="H27" s="28">
        <v>88457627</v>
      </c>
      <c r="I27" s="18" t="s">
        <v>30</v>
      </c>
      <c r="J27" s="18" t="s">
        <v>30</v>
      </c>
      <c r="K27" s="18" t="s">
        <v>30</v>
      </c>
      <c r="L27" s="18" t="s">
        <v>30</v>
      </c>
      <c r="M27" s="18" t="s">
        <v>30</v>
      </c>
      <c r="N27" s="18" t="s">
        <v>101</v>
      </c>
      <c r="O27" s="26">
        <f t="shared" ref="O27:O28" si="6">D27+1</f>
        <v>46007</v>
      </c>
      <c r="P27" s="26">
        <f t="shared" ref="P27:P28" si="7">O27+72</f>
        <v>46079</v>
      </c>
      <c r="Q27" s="26">
        <f t="shared" ref="Q27:Q28" si="8">O27+366</f>
        <v>46373</v>
      </c>
    </row>
    <row r="28" spans="2:17" s="2" customFormat="1" ht="67.5" customHeight="1">
      <c r="B28" s="8" t="s">
        <v>103</v>
      </c>
      <c r="C28" s="24" t="s">
        <v>79</v>
      </c>
      <c r="D28" s="11">
        <v>45999</v>
      </c>
      <c r="E28" s="27" t="s">
        <v>76</v>
      </c>
      <c r="F28" s="22" t="s">
        <v>27</v>
      </c>
      <c r="G28" s="18" t="s">
        <v>35</v>
      </c>
      <c r="H28" s="28">
        <v>7678000</v>
      </c>
      <c r="I28" s="18" t="s">
        <v>30</v>
      </c>
      <c r="J28" s="18" t="s">
        <v>30</v>
      </c>
      <c r="K28" s="18" t="s">
        <v>30</v>
      </c>
      <c r="L28" s="18" t="s">
        <v>30</v>
      </c>
      <c r="M28" s="18" t="s">
        <v>30</v>
      </c>
      <c r="N28" s="18" t="s">
        <v>28</v>
      </c>
      <c r="O28" s="26">
        <f t="shared" si="6"/>
        <v>46000</v>
      </c>
      <c r="P28" s="26">
        <f t="shared" si="7"/>
        <v>46072</v>
      </c>
      <c r="Q28" s="26">
        <f t="shared" si="8"/>
        <v>46366</v>
      </c>
    </row>
    <row r="29" spans="2:17" s="2" customFormat="1" ht="67.5" customHeight="1">
      <c r="B29" s="8" t="s">
        <v>108</v>
      </c>
      <c r="C29" s="24" t="s">
        <v>79</v>
      </c>
      <c r="D29" s="11">
        <v>46017</v>
      </c>
      <c r="E29" s="27" t="s">
        <v>109</v>
      </c>
      <c r="F29" s="22" t="s">
        <v>51</v>
      </c>
      <c r="G29" s="18" t="s">
        <v>35</v>
      </c>
      <c r="H29" s="28">
        <v>105336000</v>
      </c>
      <c r="I29" s="18" t="s">
        <v>30</v>
      </c>
      <c r="J29" s="18" t="s">
        <v>30</v>
      </c>
      <c r="K29" s="18" t="s">
        <v>30</v>
      </c>
      <c r="L29" s="18" t="s">
        <v>30</v>
      </c>
      <c r="M29" s="18" t="s">
        <v>30</v>
      </c>
      <c r="N29" s="18" t="s">
        <v>30</v>
      </c>
      <c r="O29" s="26">
        <v>46018</v>
      </c>
      <c r="P29" s="26">
        <v>46090</v>
      </c>
      <c r="Q29" s="26">
        <v>46384</v>
      </c>
    </row>
    <row r="30" spans="2:17" s="2" customFormat="1" ht="67.5" customHeight="1">
      <c r="B30" s="8" t="s">
        <v>106</v>
      </c>
      <c r="C30" s="24" t="s">
        <v>79</v>
      </c>
      <c r="D30" s="11">
        <v>46029</v>
      </c>
      <c r="E30" s="27" t="s">
        <v>76</v>
      </c>
      <c r="F30" s="22" t="s">
        <v>27</v>
      </c>
      <c r="G30" s="18" t="s">
        <v>36</v>
      </c>
      <c r="H30" s="28">
        <v>5489000</v>
      </c>
      <c r="I30" s="18" t="s">
        <v>30</v>
      </c>
      <c r="J30" s="18" t="s">
        <v>30</v>
      </c>
      <c r="K30" s="18" t="s">
        <v>30</v>
      </c>
      <c r="L30" s="18" t="s">
        <v>30</v>
      </c>
      <c r="M30" s="18" t="s">
        <v>30</v>
      </c>
      <c r="N30" s="18" t="s">
        <v>28</v>
      </c>
      <c r="O30" s="26">
        <f>D30+1</f>
        <v>46030</v>
      </c>
      <c r="P30" s="26">
        <f t="shared" ref="P30:P31" si="9">O30+72</f>
        <v>46102</v>
      </c>
      <c r="Q30" s="26">
        <f t="shared" ref="Q30:Q31" si="10">O30+366</f>
        <v>46396</v>
      </c>
    </row>
    <row r="31" spans="2:17" s="2" customFormat="1" ht="67.5" customHeight="1">
      <c r="B31" s="8" t="s">
        <v>66</v>
      </c>
      <c r="C31" s="24" t="s">
        <v>79</v>
      </c>
      <c r="D31" s="32">
        <v>45670</v>
      </c>
      <c r="E31" s="16" t="s">
        <v>67</v>
      </c>
      <c r="F31" s="22" t="s">
        <v>68</v>
      </c>
      <c r="G31" s="18" t="s">
        <v>35</v>
      </c>
      <c r="H31" s="28">
        <v>3907200</v>
      </c>
      <c r="I31" s="18" t="s">
        <v>30</v>
      </c>
      <c r="J31" s="18" t="s">
        <v>30</v>
      </c>
      <c r="K31" s="9" t="s">
        <v>30</v>
      </c>
      <c r="L31" s="34" t="s">
        <v>30</v>
      </c>
      <c r="M31" s="3" t="s">
        <v>30</v>
      </c>
      <c r="N31" s="3" t="s">
        <v>30</v>
      </c>
      <c r="O31" s="26">
        <f t="shared" ref="O31" si="11">D31+1</f>
        <v>45671</v>
      </c>
      <c r="P31" s="26">
        <f t="shared" si="9"/>
        <v>45743</v>
      </c>
      <c r="Q31" s="26">
        <f t="shared" si="10"/>
        <v>46037</v>
      </c>
    </row>
    <row r="32" spans="2:17" s="2" customFormat="1" ht="67.5" customHeight="1">
      <c r="B32" s="8" t="s">
        <v>110</v>
      </c>
      <c r="C32" s="24" t="s">
        <v>79</v>
      </c>
      <c r="D32" s="32">
        <v>46013</v>
      </c>
      <c r="E32" s="16" t="s">
        <v>111</v>
      </c>
      <c r="F32" s="22" t="s">
        <v>51</v>
      </c>
      <c r="G32" s="18" t="s">
        <v>35</v>
      </c>
      <c r="H32" s="28">
        <v>104940000</v>
      </c>
      <c r="I32" s="18" t="s">
        <v>30</v>
      </c>
      <c r="J32" s="18" t="s">
        <v>30</v>
      </c>
      <c r="K32" s="9" t="s">
        <v>30</v>
      </c>
      <c r="L32" s="34" t="s">
        <v>30</v>
      </c>
      <c r="M32" s="3" t="s">
        <v>30</v>
      </c>
      <c r="N32" s="3" t="s">
        <v>30</v>
      </c>
      <c r="O32" s="26">
        <f>D32+1</f>
        <v>46014</v>
      </c>
      <c r="P32" s="26">
        <f t="shared" ref="P32:P39" si="12">O32+72</f>
        <v>46086</v>
      </c>
      <c r="Q32" s="26">
        <f t="shared" ref="Q32:Q39" si="13">O32+366</f>
        <v>46380</v>
      </c>
    </row>
    <row r="33" spans="2:17" s="2" customFormat="1" ht="67.5" customHeight="1">
      <c r="B33" s="8" t="s">
        <v>112</v>
      </c>
      <c r="C33" s="24" t="s">
        <v>79</v>
      </c>
      <c r="D33" s="32">
        <v>46044</v>
      </c>
      <c r="E33" s="16" t="s">
        <v>113</v>
      </c>
      <c r="F33" s="22" t="s">
        <v>68</v>
      </c>
      <c r="G33" s="18" t="s">
        <v>36</v>
      </c>
      <c r="H33" s="28">
        <v>12254000</v>
      </c>
      <c r="I33" s="18" t="s">
        <v>30</v>
      </c>
      <c r="J33" s="18" t="s">
        <v>30</v>
      </c>
      <c r="K33" s="9" t="s">
        <v>30</v>
      </c>
      <c r="L33" s="34" t="s">
        <v>30</v>
      </c>
      <c r="M33" s="3" t="s">
        <v>30</v>
      </c>
      <c r="N33" s="3" t="s">
        <v>30</v>
      </c>
      <c r="O33" s="26">
        <f t="shared" ref="O33:O39" si="14">D33+1</f>
        <v>46045</v>
      </c>
      <c r="P33" s="26">
        <f t="shared" si="12"/>
        <v>46117</v>
      </c>
      <c r="Q33" s="26">
        <f t="shared" si="13"/>
        <v>46411</v>
      </c>
    </row>
    <row r="34" spans="2:17" s="2" customFormat="1" ht="67.5" customHeight="1">
      <c r="B34" s="8" t="s">
        <v>114</v>
      </c>
      <c r="C34" s="24" t="s">
        <v>79</v>
      </c>
      <c r="D34" s="32">
        <v>46052</v>
      </c>
      <c r="E34" s="16" t="s">
        <v>115</v>
      </c>
      <c r="F34" s="22" t="s">
        <v>68</v>
      </c>
      <c r="G34" s="18" t="s">
        <v>36</v>
      </c>
      <c r="H34" s="28">
        <v>8085000</v>
      </c>
      <c r="I34" s="18" t="s">
        <v>30</v>
      </c>
      <c r="J34" s="18" t="s">
        <v>30</v>
      </c>
      <c r="K34" s="9" t="s">
        <v>30</v>
      </c>
      <c r="L34" s="34" t="s">
        <v>30</v>
      </c>
      <c r="M34" s="3" t="s">
        <v>30</v>
      </c>
      <c r="N34" s="3" t="s">
        <v>30</v>
      </c>
      <c r="O34" s="26">
        <f t="shared" si="14"/>
        <v>46053</v>
      </c>
      <c r="P34" s="26">
        <f t="shared" si="12"/>
        <v>46125</v>
      </c>
      <c r="Q34" s="26">
        <f t="shared" si="13"/>
        <v>46419</v>
      </c>
    </row>
    <row r="35" spans="2:17" s="2" customFormat="1" ht="67.5" customHeight="1">
      <c r="B35" s="8" t="s">
        <v>116</v>
      </c>
      <c r="C35" s="24" t="s">
        <v>79</v>
      </c>
      <c r="D35" s="11">
        <v>46055</v>
      </c>
      <c r="E35" s="27" t="s">
        <v>38</v>
      </c>
      <c r="F35" s="22" t="s">
        <v>27</v>
      </c>
      <c r="G35" s="18" t="s">
        <v>35</v>
      </c>
      <c r="H35" s="28">
        <v>14509440</v>
      </c>
      <c r="I35" s="18" t="s">
        <v>30</v>
      </c>
      <c r="J35" s="18" t="s">
        <v>30</v>
      </c>
      <c r="K35" s="18" t="s">
        <v>30</v>
      </c>
      <c r="L35" s="18" t="s">
        <v>30</v>
      </c>
      <c r="M35" s="18" t="s">
        <v>30</v>
      </c>
      <c r="N35" s="18" t="s">
        <v>30</v>
      </c>
      <c r="O35" s="26">
        <f t="shared" ref="O35" si="15">D35+1</f>
        <v>46056</v>
      </c>
      <c r="P35" s="26">
        <f t="shared" ref="P35" si="16">O35+72</f>
        <v>46128</v>
      </c>
      <c r="Q35" s="26">
        <f t="shared" ref="Q35" si="17">O35+366</f>
        <v>46422</v>
      </c>
    </row>
    <row r="36" spans="2:17" s="2" customFormat="1" ht="67.5" customHeight="1">
      <c r="B36" s="8" t="s">
        <v>117</v>
      </c>
      <c r="C36" s="24" t="s">
        <v>79</v>
      </c>
      <c r="D36" s="11">
        <v>46055</v>
      </c>
      <c r="E36" s="27" t="s">
        <v>38</v>
      </c>
      <c r="F36" s="22" t="s">
        <v>27</v>
      </c>
      <c r="G36" s="18" t="s">
        <v>35</v>
      </c>
      <c r="H36" s="28">
        <v>13590720</v>
      </c>
      <c r="I36" s="18" t="s">
        <v>30</v>
      </c>
      <c r="J36" s="18" t="s">
        <v>30</v>
      </c>
      <c r="K36" s="18" t="s">
        <v>30</v>
      </c>
      <c r="L36" s="18" t="s">
        <v>30</v>
      </c>
      <c r="M36" s="18" t="s">
        <v>30</v>
      </c>
      <c r="N36" s="18" t="s">
        <v>30</v>
      </c>
      <c r="O36" s="26">
        <f t="shared" ref="O36" si="18">D36+1</f>
        <v>46056</v>
      </c>
      <c r="P36" s="26">
        <f t="shared" ref="P36" si="19">O36+72</f>
        <v>46128</v>
      </c>
      <c r="Q36" s="26">
        <f t="shared" ref="Q36" si="20">O36+366</f>
        <v>46422</v>
      </c>
    </row>
    <row r="37" spans="2:17" s="2" customFormat="1" ht="67.5" customHeight="1">
      <c r="B37" s="8" t="s">
        <v>124</v>
      </c>
      <c r="C37" s="24" t="s">
        <v>79</v>
      </c>
      <c r="D37" s="11">
        <v>46055</v>
      </c>
      <c r="E37" s="27" t="s">
        <v>102</v>
      </c>
      <c r="F37" s="22" t="s">
        <v>27</v>
      </c>
      <c r="G37" s="18" t="s">
        <v>35</v>
      </c>
      <c r="H37" s="28">
        <v>46255940</v>
      </c>
      <c r="I37" s="18" t="s">
        <v>30</v>
      </c>
      <c r="J37" s="18" t="s">
        <v>30</v>
      </c>
      <c r="K37" s="18" t="s">
        <v>30</v>
      </c>
      <c r="L37" s="18" t="s">
        <v>30</v>
      </c>
      <c r="M37" s="18" t="s">
        <v>30</v>
      </c>
      <c r="N37" s="18" t="s">
        <v>30</v>
      </c>
      <c r="O37" s="26">
        <f t="shared" ref="O37" si="21">D37+1</f>
        <v>46056</v>
      </c>
      <c r="P37" s="26">
        <f t="shared" ref="P37" si="22">O37+72</f>
        <v>46128</v>
      </c>
      <c r="Q37" s="26">
        <f t="shared" ref="Q37" si="23">O37+366</f>
        <v>46422</v>
      </c>
    </row>
    <row r="38" spans="2:17" s="2" customFormat="1" ht="67.5" customHeight="1">
      <c r="B38" s="8" t="s">
        <v>125</v>
      </c>
      <c r="C38" s="24" t="s">
        <v>79</v>
      </c>
      <c r="D38" s="32">
        <v>46058</v>
      </c>
      <c r="E38" s="16" t="s">
        <v>126</v>
      </c>
      <c r="F38" s="22" t="s">
        <v>27</v>
      </c>
      <c r="G38" s="18" t="s">
        <v>35</v>
      </c>
      <c r="H38" s="28">
        <v>4789620</v>
      </c>
      <c r="I38" s="18" t="s">
        <v>30</v>
      </c>
      <c r="J38" s="18" t="s">
        <v>30</v>
      </c>
      <c r="K38" s="9" t="s">
        <v>30</v>
      </c>
      <c r="L38" s="34" t="s">
        <v>30</v>
      </c>
      <c r="M38" s="3" t="s">
        <v>30</v>
      </c>
      <c r="N38" s="3" t="s">
        <v>30</v>
      </c>
      <c r="O38" s="26">
        <f t="shared" si="14"/>
        <v>46059</v>
      </c>
      <c r="P38" s="26">
        <f t="shared" si="12"/>
        <v>46131</v>
      </c>
      <c r="Q38" s="26">
        <f t="shared" si="13"/>
        <v>46425</v>
      </c>
    </row>
    <row r="39" spans="2:17" s="2" customFormat="1" ht="67.5" customHeight="1">
      <c r="B39" s="8" t="s">
        <v>129</v>
      </c>
      <c r="C39" s="24" t="s">
        <v>79</v>
      </c>
      <c r="D39" s="42">
        <v>46083</v>
      </c>
      <c r="E39" s="16" t="s">
        <v>41</v>
      </c>
      <c r="F39" s="22" t="s">
        <v>27</v>
      </c>
      <c r="G39" s="18" t="s">
        <v>35</v>
      </c>
      <c r="H39" s="28">
        <v>4356000</v>
      </c>
      <c r="I39" s="18" t="s">
        <v>30</v>
      </c>
      <c r="J39" s="18" t="s">
        <v>30</v>
      </c>
      <c r="K39" s="9" t="s">
        <v>30</v>
      </c>
      <c r="L39" s="34" t="s">
        <v>30</v>
      </c>
      <c r="M39" s="3" t="s">
        <v>30</v>
      </c>
      <c r="N39" s="3" t="s">
        <v>30</v>
      </c>
      <c r="O39" s="26">
        <f t="shared" si="14"/>
        <v>46084</v>
      </c>
      <c r="P39" s="26">
        <f t="shared" si="12"/>
        <v>46156</v>
      </c>
      <c r="Q39" s="26">
        <f t="shared" si="13"/>
        <v>46450</v>
      </c>
    </row>
    <row r="40" spans="2:17" s="2" customFormat="1" ht="67.5" customHeight="1">
      <c r="B40" s="8" t="s">
        <v>129</v>
      </c>
      <c r="C40" s="24" t="s">
        <v>79</v>
      </c>
      <c r="D40" s="42">
        <v>46083</v>
      </c>
      <c r="E40" s="27" t="s">
        <v>71</v>
      </c>
      <c r="F40" s="22" t="s">
        <v>27</v>
      </c>
      <c r="G40" s="18" t="s">
        <v>35</v>
      </c>
      <c r="H40" s="28">
        <v>11171116</v>
      </c>
      <c r="I40" s="18" t="s">
        <v>30</v>
      </c>
      <c r="J40" s="18" t="s">
        <v>30</v>
      </c>
      <c r="K40" s="9" t="s">
        <v>30</v>
      </c>
      <c r="L40" s="34" t="s">
        <v>30</v>
      </c>
      <c r="M40" s="3" t="s">
        <v>30</v>
      </c>
      <c r="N40" s="3" t="s">
        <v>30</v>
      </c>
      <c r="O40" s="26">
        <f t="shared" ref="O40:O45" si="24">D40+1</f>
        <v>46084</v>
      </c>
      <c r="P40" s="26">
        <f t="shared" ref="P40:P45" si="25">O40+72</f>
        <v>46156</v>
      </c>
      <c r="Q40" s="26">
        <f t="shared" ref="Q40:Q45" si="26">O40+366</f>
        <v>46450</v>
      </c>
    </row>
    <row r="41" spans="2:17" s="2" customFormat="1" ht="67.5" customHeight="1">
      <c r="B41" s="8" t="s">
        <v>129</v>
      </c>
      <c r="C41" s="24" t="s">
        <v>79</v>
      </c>
      <c r="D41" s="42">
        <v>46083</v>
      </c>
      <c r="E41" s="16" t="s">
        <v>49</v>
      </c>
      <c r="F41" s="22" t="s">
        <v>27</v>
      </c>
      <c r="G41" s="18" t="s">
        <v>35</v>
      </c>
      <c r="H41" s="28">
        <v>1113750</v>
      </c>
      <c r="I41" s="18" t="s">
        <v>30</v>
      </c>
      <c r="J41" s="18" t="s">
        <v>30</v>
      </c>
      <c r="K41" s="9" t="s">
        <v>30</v>
      </c>
      <c r="L41" s="34" t="s">
        <v>30</v>
      </c>
      <c r="M41" s="3" t="s">
        <v>30</v>
      </c>
      <c r="N41" s="3" t="s">
        <v>30</v>
      </c>
      <c r="O41" s="26">
        <f t="shared" si="24"/>
        <v>46084</v>
      </c>
      <c r="P41" s="26">
        <f t="shared" si="25"/>
        <v>46156</v>
      </c>
      <c r="Q41" s="26">
        <f t="shared" si="26"/>
        <v>46450</v>
      </c>
    </row>
    <row r="42" spans="2:17" s="2" customFormat="1" ht="67.5" customHeight="1">
      <c r="B42" s="38" t="s">
        <v>131</v>
      </c>
      <c r="C42" s="24" t="s">
        <v>79</v>
      </c>
      <c r="D42" s="11">
        <v>46080</v>
      </c>
      <c r="E42" s="27" t="s">
        <v>73</v>
      </c>
      <c r="F42" s="22" t="s">
        <v>62</v>
      </c>
      <c r="G42" s="18" t="s">
        <v>30</v>
      </c>
      <c r="H42" s="28">
        <v>3932392.2</v>
      </c>
      <c r="I42" s="18" t="s">
        <v>30</v>
      </c>
      <c r="J42" s="18" t="s">
        <v>30</v>
      </c>
      <c r="K42" s="18" t="s">
        <v>30</v>
      </c>
      <c r="L42" s="18" t="s">
        <v>30</v>
      </c>
      <c r="M42" s="18" t="s">
        <v>30</v>
      </c>
      <c r="N42" s="18" t="s">
        <v>30</v>
      </c>
      <c r="O42" s="26">
        <f t="shared" si="24"/>
        <v>46081</v>
      </c>
      <c r="P42" s="26">
        <f t="shared" si="25"/>
        <v>46153</v>
      </c>
      <c r="Q42" s="26">
        <f t="shared" si="26"/>
        <v>46447</v>
      </c>
    </row>
    <row r="43" spans="2:17" s="2" customFormat="1" ht="67.5" customHeight="1">
      <c r="B43" s="38" t="s">
        <v>131</v>
      </c>
      <c r="C43" s="24" t="s">
        <v>79</v>
      </c>
      <c r="D43" s="11">
        <v>46080</v>
      </c>
      <c r="E43" s="27" t="s">
        <v>74</v>
      </c>
      <c r="F43" s="22" t="s">
        <v>62</v>
      </c>
      <c r="G43" s="18" t="s">
        <v>30</v>
      </c>
      <c r="H43" s="28">
        <v>1649969.2000000002</v>
      </c>
      <c r="I43" s="18" t="s">
        <v>30</v>
      </c>
      <c r="J43" s="18" t="s">
        <v>30</v>
      </c>
      <c r="K43" s="18" t="s">
        <v>30</v>
      </c>
      <c r="L43" s="18" t="s">
        <v>30</v>
      </c>
      <c r="M43" s="18" t="s">
        <v>30</v>
      </c>
      <c r="N43" s="18" t="s">
        <v>30</v>
      </c>
      <c r="O43" s="26">
        <f t="shared" si="24"/>
        <v>46081</v>
      </c>
      <c r="P43" s="26">
        <f t="shared" si="25"/>
        <v>46153</v>
      </c>
      <c r="Q43" s="26">
        <f t="shared" si="26"/>
        <v>46447</v>
      </c>
    </row>
    <row r="44" spans="2:17" s="2" customFormat="1" ht="67.5" customHeight="1">
      <c r="B44" s="38" t="s">
        <v>131</v>
      </c>
      <c r="C44" s="24" t="s">
        <v>79</v>
      </c>
      <c r="D44" s="11">
        <v>46080</v>
      </c>
      <c r="E44" s="27" t="s">
        <v>86</v>
      </c>
      <c r="F44" s="22" t="s">
        <v>62</v>
      </c>
      <c r="G44" s="18" t="s">
        <v>30</v>
      </c>
      <c r="H44" s="28">
        <v>132132</v>
      </c>
      <c r="I44" s="18" t="s">
        <v>30</v>
      </c>
      <c r="J44" s="18" t="s">
        <v>30</v>
      </c>
      <c r="K44" s="18" t="s">
        <v>30</v>
      </c>
      <c r="L44" s="18" t="s">
        <v>30</v>
      </c>
      <c r="M44" s="18" t="s">
        <v>30</v>
      </c>
      <c r="N44" s="18" t="s">
        <v>30</v>
      </c>
      <c r="O44" s="26">
        <f t="shared" si="24"/>
        <v>46081</v>
      </c>
      <c r="P44" s="26">
        <f t="shared" si="25"/>
        <v>46153</v>
      </c>
      <c r="Q44" s="26">
        <f t="shared" si="26"/>
        <v>46447</v>
      </c>
    </row>
    <row r="45" spans="2:17" s="2" customFormat="1" ht="67.5" customHeight="1">
      <c r="B45" s="38" t="s">
        <v>131</v>
      </c>
      <c r="C45" s="24" t="s">
        <v>79</v>
      </c>
      <c r="D45" s="11">
        <v>46080</v>
      </c>
      <c r="E45" s="27" t="s">
        <v>87</v>
      </c>
      <c r="F45" s="22" t="s">
        <v>62</v>
      </c>
      <c r="G45" s="18" t="s">
        <v>30</v>
      </c>
      <c r="H45" s="28">
        <v>30030.000000000004</v>
      </c>
      <c r="I45" s="18" t="s">
        <v>30</v>
      </c>
      <c r="J45" s="18" t="s">
        <v>30</v>
      </c>
      <c r="K45" s="18" t="s">
        <v>30</v>
      </c>
      <c r="L45" s="18" t="s">
        <v>30</v>
      </c>
      <c r="M45" s="18" t="s">
        <v>30</v>
      </c>
      <c r="N45" s="18" t="s">
        <v>30</v>
      </c>
      <c r="O45" s="26">
        <f t="shared" si="24"/>
        <v>46081</v>
      </c>
      <c r="P45" s="26">
        <f t="shared" si="25"/>
        <v>46153</v>
      </c>
      <c r="Q45" s="26">
        <f t="shared" si="26"/>
        <v>46447</v>
      </c>
    </row>
    <row r="46" spans="2:17" s="2" customFormat="1" ht="67.5" customHeight="1">
      <c r="B46" s="38" t="s">
        <v>131</v>
      </c>
      <c r="C46" s="24" t="s">
        <v>79</v>
      </c>
      <c r="D46" s="11">
        <v>46080</v>
      </c>
      <c r="E46" s="27" t="s">
        <v>69</v>
      </c>
      <c r="F46" s="22" t="s">
        <v>62</v>
      </c>
      <c r="G46" s="18" t="s">
        <v>30</v>
      </c>
      <c r="H46" s="28">
        <v>20444450.400000006</v>
      </c>
      <c r="I46" s="18" t="s">
        <v>30</v>
      </c>
      <c r="J46" s="18" t="s">
        <v>30</v>
      </c>
      <c r="K46" s="18" t="s">
        <v>30</v>
      </c>
      <c r="L46" s="18" t="s">
        <v>30</v>
      </c>
      <c r="M46" s="18" t="s">
        <v>30</v>
      </c>
      <c r="N46" s="18" t="s">
        <v>30</v>
      </c>
      <c r="O46" s="26">
        <f t="shared" ref="O46:O51" si="27">D46+1</f>
        <v>46081</v>
      </c>
      <c r="P46" s="26">
        <f t="shared" ref="P46:P51" si="28">O46+72</f>
        <v>46153</v>
      </c>
      <c r="Q46" s="26">
        <f t="shared" ref="Q46:Q51" si="29">O46+366</f>
        <v>46447</v>
      </c>
    </row>
    <row r="47" spans="2:17" s="2" customFormat="1" ht="67.5" customHeight="1">
      <c r="B47" s="38" t="s">
        <v>131</v>
      </c>
      <c r="C47" s="24" t="s">
        <v>79</v>
      </c>
      <c r="D47" s="11">
        <v>46080</v>
      </c>
      <c r="E47" s="27" t="s">
        <v>70</v>
      </c>
      <c r="F47" s="22" t="s">
        <v>62</v>
      </c>
      <c r="G47" s="18" t="s">
        <v>30</v>
      </c>
      <c r="H47" s="28">
        <v>4305403.3000000007</v>
      </c>
      <c r="I47" s="18" t="s">
        <v>30</v>
      </c>
      <c r="J47" s="18" t="s">
        <v>30</v>
      </c>
      <c r="K47" s="18" t="s">
        <v>30</v>
      </c>
      <c r="L47" s="18" t="s">
        <v>30</v>
      </c>
      <c r="M47" s="18" t="s">
        <v>30</v>
      </c>
      <c r="N47" s="18" t="s">
        <v>30</v>
      </c>
      <c r="O47" s="26">
        <f t="shared" si="27"/>
        <v>46081</v>
      </c>
      <c r="P47" s="26">
        <f t="shared" si="28"/>
        <v>46153</v>
      </c>
      <c r="Q47" s="26">
        <f t="shared" si="29"/>
        <v>46447</v>
      </c>
    </row>
    <row r="48" spans="2:17" s="2" customFormat="1" ht="67.5" customHeight="1">
      <c r="B48" s="38" t="s">
        <v>131</v>
      </c>
      <c r="C48" s="24" t="s">
        <v>79</v>
      </c>
      <c r="D48" s="11">
        <v>46080</v>
      </c>
      <c r="E48" s="27" t="s">
        <v>71</v>
      </c>
      <c r="F48" s="22" t="s">
        <v>62</v>
      </c>
      <c r="G48" s="18" t="s">
        <v>30</v>
      </c>
      <c r="H48" s="28">
        <v>7220494</v>
      </c>
      <c r="I48" s="18" t="s">
        <v>30</v>
      </c>
      <c r="J48" s="18" t="s">
        <v>30</v>
      </c>
      <c r="K48" s="18" t="s">
        <v>30</v>
      </c>
      <c r="L48" s="18" t="s">
        <v>30</v>
      </c>
      <c r="M48" s="18" t="s">
        <v>30</v>
      </c>
      <c r="N48" s="18" t="s">
        <v>30</v>
      </c>
      <c r="O48" s="26">
        <f t="shared" si="27"/>
        <v>46081</v>
      </c>
      <c r="P48" s="26">
        <f t="shared" si="28"/>
        <v>46153</v>
      </c>
      <c r="Q48" s="26">
        <f t="shared" si="29"/>
        <v>46447</v>
      </c>
    </row>
    <row r="49" spans="2:17" s="2" customFormat="1" ht="67.5" customHeight="1">
      <c r="B49" s="38" t="s">
        <v>131</v>
      </c>
      <c r="C49" s="24" t="s">
        <v>79</v>
      </c>
      <c r="D49" s="11">
        <v>46080</v>
      </c>
      <c r="E49" s="27" t="s">
        <v>72</v>
      </c>
      <c r="F49" s="22" t="s">
        <v>62</v>
      </c>
      <c r="G49" s="18" t="s">
        <v>30</v>
      </c>
      <c r="H49" s="28">
        <v>40065242.800000004</v>
      </c>
      <c r="I49" s="18" t="s">
        <v>30</v>
      </c>
      <c r="J49" s="18" t="s">
        <v>30</v>
      </c>
      <c r="K49" s="18" t="s">
        <v>30</v>
      </c>
      <c r="L49" s="18" t="s">
        <v>30</v>
      </c>
      <c r="M49" s="18" t="s">
        <v>30</v>
      </c>
      <c r="N49" s="18" t="s">
        <v>30</v>
      </c>
      <c r="O49" s="26">
        <f t="shared" si="27"/>
        <v>46081</v>
      </c>
      <c r="P49" s="26">
        <f t="shared" si="28"/>
        <v>46153</v>
      </c>
      <c r="Q49" s="26">
        <f t="shared" si="29"/>
        <v>46447</v>
      </c>
    </row>
    <row r="50" spans="2:17" s="2" customFormat="1" ht="67.5" customHeight="1">
      <c r="B50" s="38" t="s">
        <v>133</v>
      </c>
      <c r="C50" s="24" t="s">
        <v>79</v>
      </c>
      <c r="D50" s="11">
        <v>46108</v>
      </c>
      <c r="E50" s="27" t="s">
        <v>76</v>
      </c>
      <c r="F50" s="22" t="s">
        <v>62</v>
      </c>
      <c r="G50" s="18" t="s">
        <v>30</v>
      </c>
      <c r="H50" s="28">
        <v>29526200</v>
      </c>
      <c r="I50" s="18" t="s">
        <v>30</v>
      </c>
      <c r="J50" s="18" t="s">
        <v>30</v>
      </c>
      <c r="K50" s="18" t="s">
        <v>30</v>
      </c>
      <c r="L50" s="18" t="s">
        <v>30</v>
      </c>
      <c r="M50" s="18" t="s">
        <v>30</v>
      </c>
      <c r="N50" s="18" t="s">
        <v>30</v>
      </c>
      <c r="O50" s="26">
        <f t="shared" si="27"/>
        <v>46109</v>
      </c>
      <c r="P50" s="26">
        <f t="shared" si="28"/>
        <v>46181</v>
      </c>
      <c r="Q50" s="26">
        <f t="shared" si="29"/>
        <v>46475</v>
      </c>
    </row>
    <row r="51" spans="2:17" s="2" customFormat="1" ht="67.5" customHeight="1">
      <c r="B51" s="38" t="s">
        <v>148</v>
      </c>
      <c r="C51" s="24" t="s">
        <v>79</v>
      </c>
      <c r="D51" s="11">
        <v>46134</v>
      </c>
      <c r="E51" s="16" t="s">
        <v>88</v>
      </c>
      <c r="F51" s="22" t="s">
        <v>62</v>
      </c>
      <c r="G51" s="18" t="s">
        <v>30</v>
      </c>
      <c r="H51" s="28">
        <v>32065000</v>
      </c>
      <c r="I51" s="18" t="s">
        <v>30</v>
      </c>
      <c r="J51" s="18" t="s">
        <v>30</v>
      </c>
      <c r="K51" s="18" t="s">
        <v>30</v>
      </c>
      <c r="L51" s="18" t="s">
        <v>30</v>
      </c>
      <c r="M51" s="18" t="s">
        <v>30</v>
      </c>
      <c r="N51" s="18" t="s">
        <v>30</v>
      </c>
      <c r="O51" s="26">
        <f t="shared" si="27"/>
        <v>46135</v>
      </c>
      <c r="P51" s="26">
        <f t="shared" si="28"/>
        <v>46207</v>
      </c>
      <c r="Q51" s="26">
        <f t="shared" si="29"/>
        <v>46501</v>
      </c>
    </row>
    <row r="52" spans="2:17" s="2" customFormat="1" ht="67.5" customHeight="1">
      <c r="B52" s="38" t="s">
        <v>152</v>
      </c>
      <c r="C52" s="24" t="s">
        <v>79</v>
      </c>
      <c r="D52" s="11">
        <v>46195</v>
      </c>
      <c r="E52" s="16" t="s">
        <v>153</v>
      </c>
      <c r="F52" s="22" t="s">
        <v>62</v>
      </c>
      <c r="G52" s="18" t="s">
        <v>30</v>
      </c>
      <c r="H52" s="28">
        <v>9152115010</v>
      </c>
      <c r="I52" s="18" t="s">
        <v>30</v>
      </c>
      <c r="J52" s="18" t="s">
        <v>30</v>
      </c>
      <c r="K52" s="18" t="s">
        <v>30</v>
      </c>
      <c r="L52" s="18" t="s">
        <v>30</v>
      </c>
      <c r="M52" s="18" t="s">
        <v>30</v>
      </c>
      <c r="N52" s="18" t="s">
        <v>30</v>
      </c>
      <c r="O52" s="26">
        <f t="shared" ref="O52:O60" si="30">D52+1</f>
        <v>46196</v>
      </c>
      <c r="P52" s="26">
        <f t="shared" ref="P52:P61" si="31">O52+72</f>
        <v>46268</v>
      </c>
      <c r="Q52" s="26">
        <f t="shared" ref="Q52:Q61" si="32">O52+366</f>
        <v>46562</v>
      </c>
    </row>
    <row r="53" spans="2:17" s="2" customFormat="1" ht="67.5" customHeight="1">
      <c r="B53" s="8" t="s">
        <v>154</v>
      </c>
      <c r="C53" s="24" t="s">
        <v>79</v>
      </c>
      <c r="D53" s="32">
        <v>46199</v>
      </c>
      <c r="E53" s="27" t="s">
        <v>76</v>
      </c>
      <c r="F53" s="22" t="s">
        <v>62</v>
      </c>
      <c r="G53" s="18" t="s">
        <v>30</v>
      </c>
      <c r="H53" s="28">
        <v>340098008.80000001</v>
      </c>
      <c r="I53" s="18" t="s">
        <v>30</v>
      </c>
      <c r="J53" s="18" t="s">
        <v>30</v>
      </c>
      <c r="K53" s="18" t="s">
        <v>30</v>
      </c>
      <c r="L53" s="18" t="s">
        <v>30</v>
      </c>
      <c r="M53" s="18" t="s">
        <v>30</v>
      </c>
      <c r="N53" s="18" t="s">
        <v>30</v>
      </c>
      <c r="O53" s="26">
        <f t="shared" si="30"/>
        <v>46200</v>
      </c>
      <c r="P53" s="26">
        <f t="shared" si="31"/>
        <v>46272</v>
      </c>
      <c r="Q53" s="26">
        <f t="shared" si="32"/>
        <v>46566</v>
      </c>
    </row>
    <row r="54" spans="2:17" s="2" customFormat="1" ht="67.5" customHeight="1">
      <c r="B54" s="8" t="s">
        <v>154</v>
      </c>
      <c r="C54" s="24" t="s">
        <v>79</v>
      </c>
      <c r="D54" s="32">
        <v>46199</v>
      </c>
      <c r="E54" s="27" t="s">
        <v>77</v>
      </c>
      <c r="F54" s="22" t="s">
        <v>62</v>
      </c>
      <c r="G54" s="18" t="s">
        <v>30</v>
      </c>
      <c r="H54" s="28">
        <v>2922374.4000000004</v>
      </c>
      <c r="I54" s="18" t="s">
        <v>30</v>
      </c>
      <c r="J54" s="18" t="s">
        <v>30</v>
      </c>
      <c r="K54" s="18" t="s">
        <v>30</v>
      </c>
      <c r="L54" s="18" t="s">
        <v>30</v>
      </c>
      <c r="M54" s="18" t="s">
        <v>30</v>
      </c>
      <c r="N54" s="18" t="s">
        <v>30</v>
      </c>
      <c r="O54" s="26">
        <f t="shared" si="30"/>
        <v>46200</v>
      </c>
      <c r="P54" s="26">
        <f t="shared" si="31"/>
        <v>46272</v>
      </c>
      <c r="Q54" s="26">
        <f t="shared" si="32"/>
        <v>46566</v>
      </c>
    </row>
    <row r="55" spans="2:17" s="2" customFormat="1" ht="67.5" customHeight="1">
      <c r="B55" s="8" t="s">
        <v>154</v>
      </c>
      <c r="C55" s="24" t="s">
        <v>79</v>
      </c>
      <c r="D55" s="32">
        <v>46199</v>
      </c>
      <c r="E55" s="27" t="s">
        <v>78</v>
      </c>
      <c r="F55" s="22" t="s">
        <v>62</v>
      </c>
      <c r="G55" s="18" t="s">
        <v>30</v>
      </c>
      <c r="H55" s="28">
        <v>1677192.0000000002</v>
      </c>
      <c r="I55" s="18" t="s">
        <v>30</v>
      </c>
      <c r="J55" s="18" t="s">
        <v>30</v>
      </c>
      <c r="K55" s="18" t="s">
        <v>30</v>
      </c>
      <c r="L55" s="18" t="s">
        <v>30</v>
      </c>
      <c r="M55" s="18" t="s">
        <v>30</v>
      </c>
      <c r="N55" s="18" t="s">
        <v>30</v>
      </c>
      <c r="O55" s="26">
        <f t="shared" ref="O55" si="33">D55+1</f>
        <v>46200</v>
      </c>
      <c r="P55" s="26">
        <f t="shared" ref="P55" si="34">O55+72</f>
        <v>46272</v>
      </c>
      <c r="Q55" s="26">
        <f t="shared" ref="Q55" si="35">O55+366</f>
        <v>46566</v>
      </c>
    </row>
    <row r="56" spans="2:17" s="2" customFormat="1" ht="67.5" customHeight="1">
      <c r="B56" s="8" t="s">
        <v>154</v>
      </c>
      <c r="C56" s="24" t="s">
        <v>79</v>
      </c>
      <c r="D56" s="32">
        <v>46199</v>
      </c>
      <c r="E56" s="27" t="s">
        <v>71</v>
      </c>
      <c r="F56" s="22" t="s">
        <v>62</v>
      </c>
      <c r="G56" s="18" t="s">
        <v>30</v>
      </c>
      <c r="H56" s="28">
        <v>800976.00000000012</v>
      </c>
      <c r="I56" s="18" t="s">
        <v>30</v>
      </c>
      <c r="J56" s="18" t="s">
        <v>30</v>
      </c>
      <c r="K56" s="18" t="s">
        <v>30</v>
      </c>
      <c r="L56" s="18" t="s">
        <v>30</v>
      </c>
      <c r="M56" s="18" t="s">
        <v>30</v>
      </c>
      <c r="N56" s="18" t="s">
        <v>30</v>
      </c>
      <c r="O56" s="26">
        <f t="shared" ref="O56:O57" si="36">D56+1</f>
        <v>46200</v>
      </c>
      <c r="P56" s="26">
        <f t="shared" ref="P56:P57" si="37">O56+72</f>
        <v>46272</v>
      </c>
      <c r="Q56" s="26">
        <f t="shared" ref="Q56:Q57" si="38">O56+366</f>
        <v>46566</v>
      </c>
    </row>
    <row r="57" spans="2:17" s="2" customFormat="1" ht="67.5" customHeight="1">
      <c r="B57" s="8" t="s">
        <v>154</v>
      </c>
      <c r="C57" s="24" t="s">
        <v>79</v>
      </c>
      <c r="D57" s="32">
        <v>46199</v>
      </c>
      <c r="E57" s="27" t="s">
        <v>69</v>
      </c>
      <c r="F57" s="22" t="s">
        <v>62</v>
      </c>
      <c r="G57" s="18" t="s">
        <v>30</v>
      </c>
      <c r="H57" s="28">
        <v>4627180.8000000007</v>
      </c>
      <c r="I57" s="18" t="s">
        <v>30</v>
      </c>
      <c r="J57" s="18" t="s">
        <v>30</v>
      </c>
      <c r="K57" s="18" t="s">
        <v>30</v>
      </c>
      <c r="L57" s="18" t="s">
        <v>30</v>
      </c>
      <c r="M57" s="18" t="s">
        <v>30</v>
      </c>
      <c r="N57" s="18" t="s">
        <v>30</v>
      </c>
      <c r="O57" s="26">
        <f t="shared" si="36"/>
        <v>46200</v>
      </c>
      <c r="P57" s="26">
        <f t="shared" si="37"/>
        <v>46272</v>
      </c>
      <c r="Q57" s="26">
        <f t="shared" si="38"/>
        <v>46566</v>
      </c>
    </row>
    <row r="58" spans="2:17" s="2" customFormat="1" ht="67.5" customHeight="1">
      <c r="B58" s="8" t="s">
        <v>154</v>
      </c>
      <c r="C58" s="24" t="s">
        <v>79</v>
      </c>
      <c r="D58" s="32">
        <v>46199</v>
      </c>
      <c r="E58" s="27" t="s">
        <v>70</v>
      </c>
      <c r="F58" s="22" t="s">
        <v>62</v>
      </c>
      <c r="G58" s="18" t="s">
        <v>30</v>
      </c>
      <c r="H58" s="28">
        <v>1286934</v>
      </c>
      <c r="I58" s="18" t="s">
        <v>30</v>
      </c>
      <c r="J58" s="18" t="s">
        <v>30</v>
      </c>
      <c r="K58" s="18" t="s">
        <v>30</v>
      </c>
      <c r="L58" s="18" t="s">
        <v>30</v>
      </c>
      <c r="M58" s="18" t="s">
        <v>30</v>
      </c>
      <c r="N58" s="18" t="s">
        <v>30</v>
      </c>
      <c r="O58" s="26">
        <f t="shared" si="30"/>
        <v>46200</v>
      </c>
      <c r="P58" s="26">
        <f t="shared" si="31"/>
        <v>46272</v>
      </c>
      <c r="Q58" s="26">
        <f t="shared" si="32"/>
        <v>46566</v>
      </c>
    </row>
    <row r="59" spans="2:17" s="2" customFormat="1" ht="67.5" customHeight="1">
      <c r="B59" s="8" t="s">
        <v>155</v>
      </c>
      <c r="C59" s="24" t="s">
        <v>79</v>
      </c>
      <c r="D59" s="32">
        <v>46206</v>
      </c>
      <c r="E59" s="27" t="s">
        <v>156</v>
      </c>
      <c r="F59" s="22" t="s">
        <v>62</v>
      </c>
      <c r="G59" s="18" t="s">
        <v>30</v>
      </c>
      <c r="H59" s="28">
        <v>7295211</v>
      </c>
      <c r="I59" s="18" t="s">
        <v>30</v>
      </c>
      <c r="J59" s="18" t="s">
        <v>30</v>
      </c>
      <c r="K59" s="18" t="s">
        <v>30</v>
      </c>
      <c r="L59" s="18" t="s">
        <v>30</v>
      </c>
      <c r="M59" s="18" t="s">
        <v>30</v>
      </c>
      <c r="N59" s="18" t="s">
        <v>30</v>
      </c>
      <c r="O59" s="26">
        <f t="shared" si="30"/>
        <v>46207</v>
      </c>
      <c r="P59" s="26">
        <f t="shared" si="31"/>
        <v>46279</v>
      </c>
      <c r="Q59" s="26">
        <f t="shared" si="32"/>
        <v>46573</v>
      </c>
    </row>
    <row r="60" spans="2:17" s="2" customFormat="1" ht="67.5" customHeight="1">
      <c r="B60" s="8" t="s">
        <v>157</v>
      </c>
      <c r="C60" s="24" t="s">
        <v>79</v>
      </c>
      <c r="D60" s="32">
        <v>46212</v>
      </c>
      <c r="E60" s="27" t="s">
        <v>158</v>
      </c>
      <c r="F60" s="22" t="s">
        <v>62</v>
      </c>
      <c r="G60" s="18" t="s">
        <v>36</v>
      </c>
      <c r="H60" s="28">
        <v>55011231</v>
      </c>
      <c r="I60" s="18" t="s">
        <v>30</v>
      </c>
      <c r="J60" s="18" t="s">
        <v>30</v>
      </c>
      <c r="K60" s="18" t="s">
        <v>30</v>
      </c>
      <c r="L60" s="18" t="s">
        <v>30</v>
      </c>
      <c r="M60" s="18" t="s">
        <v>30</v>
      </c>
      <c r="N60" s="18" t="s">
        <v>30</v>
      </c>
      <c r="O60" s="26">
        <f t="shared" si="30"/>
        <v>46213</v>
      </c>
      <c r="P60" s="26">
        <f t="shared" si="31"/>
        <v>46285</v>
      </c>
      <c r="Q60" s="26">
        <f t="shared" si="32"/>
        <v>46579</v>
      </c>
    </row>
    <row r="61" spans="2:17" s="2" customFormat="1" ht="67.5" customHeight="1">
      <c r="B61" s="8" t="s">
        <v>63</v>
      </c>
      <c r="C61" s="24" t="s">
        <v>61</v>
      </c>
      <c r="D61" s="11">
        <v>46234</v>
      </c>
      <c r="E61" s="27" t="s">
        <v>161</v>
      </c>
      <c r="F61" s="22" t="s">
        <v>37</v>
      </c>
      <c r="G61" s="18" t="s">
        <v>30</v>
      </c>
      <c r="H61" s="28">
        <v>86256252</v>
      </c>
      <c r="I61" s="18" t="s">
        <v>30</v>
      </c>
      <c r="J61" s="18" t="s">
        <v>30</v>
      </c>
      <c r="K61" s="18" t="s">
        <v>30</v>
      </c>
      <c r="L61" s="18" t="s">
        <v>28</v>
      </c>
      <c r="M61" s="18" t="s">
        <v>30</v>
      </c>
      <c r="N61" s="18" t="s">
        <v>30</v>
      </c>
      <c r="O61" s="26">
        <f>D61+1</f>
        <v>46235</v>
      </c>
      <c r="P61" s="26">
        <f t="shared" si="31"/>
        <v>46307</v>
      </c>
      <c r="Q61" s="26">
        <f t="shared" si="32"/>
        <v>46601</v>
      </c>
    </row>
    <row r="62" spans="2:17" s="2" customFormat="1" ht="67.5" customHeight="1">
      <c r="B62" s="8" t="s">
        <v>45</v>
      </c>
      <c r="C62" s="24" t="s">
        <v>89</v>
      </c>
      <c r="D62" s="32">
        <v>46266</v>
      </c>
      <c r="E62" s="16" t="s">
        <v>162</v>
      </c>
      <c r="F62" s="22" t="s">
        <v>27</v>
      </c>
      <c r="G62" s="18" t="s">
        <v>35</v>
      </c>
      <c r="H62" s="28">
        <v>7342929</v>
      </c>
      <c r="I62" s="18" t="s">
        <v>30</v>
      </c>
      <c r="J62" s="18" t="s">
        <v>30</v>
      </c>
      <c r="K62" s="18" t="s">
        <v>30</v>
      </c>
      <c r="L62" s="18" t="s">
        <v>30</v>
      </c>
      <c r="M62" s="18" t="s">
        <v>30</v>
      </c>
      <c r="N62" s="18" t="s">
        <v>30</v>
      </c>
      <c r="O62" s="26">
        <f t="shared" ref="O62:O67" si="39">D62+1</f>
        <v>46267</v>
      </c>
      <c r="P62" s="26">
        <f t="shared" ref="P62:P67" si="40">O62+72</f>
        <v>46339</v>
      </c>
      <c r="Q62" s="26">
        <f t="shared" ref="Q62:Q67" si="41">O62+366</f>
        <v>46633</v>
      </c>
    </row>
    <row r="63" spans="2:17" s="2" customFormat="1" ht="67.5" customHeight="1">
      <c r="B63" s="8" t="s">
        <v>163</v>
      </c>
      <c r="C63" s="24" t="s">
        <v>89</v>
      </c>
      <c r="D63" s="11">
        <v>46290</v>
      </c>
      <c r="E63" s="27" t="s">
        <v>160</v>
      </c>
      <c r="F63" s="22" t="s">
        <v>27</v>
      </c>
      <c r="G63" s="18" t="s">
        <v>35</v>
      </c>
      <c r="H63" s="28">
        <v>7040000</v>
      </c>
      <c r="I63" s="18" t="s">
        <v>30</v>
      </c>
      <c r="J63" s="18" t="s">
        <v>30</v>
      </c>
      <c r="K63" s="18" t="s">
        <v>30</v>
      </c>
      <c r="L63" s="18" t="s">
        <v>30</v>
      </c>
      <c r="M63" s="18" t="s">
        <v>30</v>
      </c>
      <c r="N63" s="18" t="s">
        <v>30</v>
      </c>
      <c r="O63" s="26">
        <f t="shared" si="39"/>
        <v>46291</v>
      </c>
      <c r="P63" s="26">
        <f t="shared" si="40"/>
        <v>46363</v>
      </c>
      <c r="Q63" s="26">
        <f t="shared" si="41"/>
        <v>46657</v>
      </c>
    </row>
    <row r="64" spans="2:17" s="2" customFormat="1" ht="67.5" customHeight="1">
      <c r="B64" s="8" t="s">
        <v>164</v>
      </c>
      <c r="C64" s="24" t="s">
        <v>89</v>
      </c>
      <c r="D64" s="11">
        <v>46290</v>
      </c>
      <c r="E64" s="16" t="s">
        <v>88</v>
      </c>
      <c r="F64" s="22" t="s">
        <v>27</v>
      </c>
      <c r="G64" s="18" t="s">
        <v>35</v>
      </c>
      <c r="H64" s="28">
        <v>7040000</v>
      </c>
      <c r="I64" s="18" t="s">
        <v>30</v>
      </c>
      <c r="J64" s="18" t="s">
        <v>30</v>
      </c>
      <c r="K64" s="18" t="s">
        <v>30</v>
      </c>
      <c r="L64" s="18" t="s">
        <v>30</v>
      </c>
      <c r="M64" s="18" t="s">
        <v>30</v>
      </c>
      <c r="N64" s="18" t="s">
        <v>30</v>
      </c>
      <c r="O64" s="26">
        <f t="shared" si="39"/>
        <v>46291</v>
      </c>
      <c r="P64" s="26">
        <f t="shared" si="40"/>
        <v>46363</v>
      </c>
      <c r="Q64" s="26">
        <f t="shared" si="41"/>
        <v>46657</v>
      </c>
    </row>
    <row r="65" spans="2:17" s="2" customFormat="1" ht="67.5" customHeight="1">
      <c r="B65" s="8" t="s">
        <v>165</v>
      </c>
      <c r="C65" s="24" t="s">
        <v>89</v>
      </c>
      <c r="D65" s="11">
        <v>46290</v>
      </c>
      <c r="E65" s="27" t="s">
        <v>71</v>
      </c>
      <c r="F65" s="22" t="s">
        <v>27</v>
      </c>
      <c r="G65" s="18" t="s">
        <v>35</v>
      </c>
      <c r="H65" s="28">
        <v>3487000</v>
      </c>
      <c r="I65" s="18" t="s">
        <v>30</v>
      </c>
      <c r="J65" s="18" t="s">
        <v>30</v>
      </c>
      <c r="K65" s="18" t="s">
        <v>30</v>
      </c>
      <c r="L65" s="18" t="s">
        <v>30</v>
      </c>
      <c r="M65" s="18" t="s">
        <v>30</v>
      </c>
      <c r="N65" s="18" t="s">
        <v>30</v>
      </c>
      <c r="O65" s="26">
        <f t="shared" si="39"/>
        <v>46291</v>
      </c>
      <c r="P65" s="26">
        <f t="shared" si="40"/>
        <v>46363</v>
      </c>
      <c r="Q65" s="26">
        <f t="shared" si="41"/>
        <v>46657</v>
      </c>
    </row>
    <row r="66" spans="2:17" s="2" customFormat="1" ht="67.5" customHeight="1">
      <c r="B66" s="8" t="s">
        <v>166</v>
      </c>
      <c r="C66" s="24" t="s">
        <v>89</v>
      </c>
      <c r="D66" s="11">
        <v>46290</v>
      </c>
      <c r="E66" s="27" t="s">
        <v>71</v>
      </c>
      <c r="F66" s="22" t="s">
        <v>27</v>
      </c>
      <c r="G66" s="18" t="s">
        <v>35</v>
      </c>
      <c r="H66" s="28">
        <v>12825000</v>
      </c>
      <c r="I66" s="18" t="s">
        <v>30</v>
      </c>
      <c r="J66" s="18" t="s">
        <v>30</v>
      </c>
      <c r="K66" s="18" t="s">
        <v>30</v>
      </c>
      <c r="L66" s="18" t="s">
        <v>30</v>
      </c>
      <c r="M66" s="18" t="s">
        <v>30</v>
      </c>
      <c r="N66" s="18" t="s">
        <v>30</v>
      </c>
      <c r="O66" s="26">
        <f t="shared" ref="O66" si="42">D66+1</f>
        <v>46291</v>
      </c>
      <c r="P66" s="26">
        <f t="shared" ref="P66" si="43">O66+72</f>
        <v>46363</v>
      </c>
      <c r="Q66" s="26">
        <f t="shared" ref="Q66" si="44">O66+366</f>
        <v>46657</v>
      </c>
    </row>
    <row r="67" spans="2:17" s="2" customFormat="1" ht="67.5" customHeight="1">
      <c r="B67" s="8"/>
      <c r="C67" s="24"/>
      <c r="D67" s="11"/>
      <c r="E67" s="27"/>
      <c r="F67" s="22"/>
      <c r="G67" s="18"/>
      <c r="H67" s="28"/>
      <c r="I67" s="18"/>
      <c r="J67" s="18"/>
      <c r="K67" s="18"/>
      <c r="L67" s="18"/>
      <c r="M67" s="18"/>
      <c r="N67" s="18"/>
      <c r="O67" s="26">
        <f t="shared" si="39"/>
        <v>1</v>
      </c>
      <c r="P67" s="26">
        <f t="shared" si="40"/>
        <v>73</v>
      </c>
      <c r="Q67" s="26">
        <f t="shared" si="41"/>
        <v>367</v>
      </c>
    </row>
    <row r="68" spans="2:17" s="2" customFormat="1" ht="38.25" customHeight="1">
      <c r="B68" s="55" t="s">
        <v>24</v>
      </c>
      <c r="C68" s="55"/>
      <c r="D68" s="55"/>
      <c r="E68" s="55"/>
      <c r="F68" s="55"/>
    </row>
    <row r="69" spans="2:17" s="2" customFormat="1" ht="34.5" customHeight="1">
      <c r="B69" t="s">
        <v>25</v>
      </c>
    </row>
    <row r="70" spans="2:17" s="2" customFormat="1" ht="34.5" customHeight="1">
      <c r="B70" t="s">
        <v>26</v>
      </c>
    </row>
  </sheetData>
  <sortState xmlns:xlrd2="http://schemas.microsoft.com/office/spreadsheetml/2017/richdata2" ref="A185:T191">
    <sortCondition ref="D185:D191"/>
  </sortState>
  <mergeCells count="15">
    <mergeCell ref="B68:F68"/>
    <mergeCell ref="G5:G6"/>
    <mergeCell ref="J5:J6"/>
    <mergeCell ref="H5:H6"/>
    <mergeCell ref="I5:I6"/>
    <mergeCell ref="B5:B6"/>
    <mergeCell ref="C5:C6"/>
    <mergeCell ref="D5:D6"/>
    <mergeCell ref="E5:E6"/>
    <mergeCell ref="F5:F6"/>
    <mergeCell ref="O5:O6"/>
    <mergeCell ref="P5:P6"/>
    <mergeCell ref="Q5:Q6"/>
    <mergeCell ref="K5:M5"/>
    <mergeCell ref="N5:N6"/>
  </mergeCells>
  <phoneticPr fontId="3"/>
  <dataValidations count="1">
    <dataValidation type="list" allowBlank="1" showInputMessage="1" showErrorMessage="1" sqref="K19:L19 K31:L34 K38:L41" xr:uid="{00000000-0002-0000-0100-000000000000}">
      <formula1>#REF!</formula1>
    </dataValidation>
  </dataValidations>
  <pageMargins left="0.78740157480314965" right="0.39370078740157483" top="0.59055118110236227" bottom="0.59055118110236227" header="0.51181102362204722" footer="0.51181102362204722"/>
  <pageSetup paperSize="9" scale="61" fitToHeight="0" orientation="landscape" r:id="rId1"/>
  <headerFooter differentFirst="1" alignWithMargins="0"/>
  <rowBreaks count="1" manualBreakCount="1">
    <brk id="3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11"/>
  <sheetViews>
    <sheetView view="pageBreakPreview" zoomScale="75" zoomScaleNormal="75" zoomScaleSheetLayoutView="75" workbookViewId="0">
      <selection activeCell="A7" sqref="A7:XFD7"/>
    </sheetView>
  </sheetViews>
  <sheetFormatPr defaultColWidth="9" defaultRowHeight="14.25"/>
  <cols>
    <col min="1" max="1" width="2.875" style="1" customWidth="1"/>
    <col min="2" max="2" width="25.625" style="1" customWidth="1"/>
    <col min="3" max="3" width="29.125" style="1" customWidth="1"/>
    <col min="4" max="4" width="16.625" style="1" customWidth="1"/>
    <col min="5" max="5" width="28.125" style="1" customWidth="1"/>
    <col min="6" max="6" width="20.625" style="1" customWidth="1"/>
    <col min="7" max="8" width="15.625" style="1" customWidth="1"/>
    <col min="9" max="10" width="9" style="1"/>
    <col min="11" max="11" width="9.25" style="1" customWidth="1"/>
    <col min="12" max="12" width="12.5" style="1" customWidth="1"/>
    <col min="13" max="13" width="8.125" style="1" customWidth="1"/>
    <col min="14" max="14" width="15.625" style="1" customWidth="1"/>
    <col min="15" max="16384" width="9" style="1"/>
  </cols>
  <sheetData>
    <row r="1" spans="2:17">
      <c r="N1" s="6" t="s">
        <v>13</v>
      </c>
    </row>
    <row r="2" spans="2:17" s="5" customFormat="1" ht="19.5" customHeight="1">
      <c r="B2" s="5" t="s">
        <v>8</v>
      </c>
    </row>
    <row r="5" spans="2:17" s="2" customFormat="1" ht="31.5" customHeight="1">
      <c r="B5" s="43" t="s">
        <v>1</v>
      </c>
      <c r="C5" s="43" t="s">
        <v>2</v>
      </c>
      <c r="D5" s="45" t="s">
        <v>3</v>
      </c>
      <c r="E5" s="47" t="s">
        <v>17</v>
      </c>
      <c r="F5" s="47" t="s">
        <v>18</v>
      </c>
      <c r="G5" s="43" t="s">
        <v>4</v>
      </c>
      <c r="H5" s="43" t="s">
        <v>5</v>
      </c>
      <c r="I5" s="45" t="s">
        <v>6</v>
      </c>
      <c r="J5" s="45" t="s">
        <v>14</v>
      </c>
      <c r="K5" s="52" t="s">
        <v>20</v>
      </c>
      <c r="L5" s="53"/>
      <c r="M5" s="54"/>
      <c r="N5" s="50" t="s">
        <v>7</v>
      </c>
      <c r="O5" s="49" t="s">
        <v>31</v>
      </c>
      <c r="P5" s="49" t="s">
        <v>32</v>
      </c>
      <c r="Q5" s="49" t="s">
        <v>33</v>
      </c>
    </row>
    <row r="6" spans="2:17" s="2" customFormat="1" ht="45" customHeight="1">
      <c r="B6" s="44"/>
      <c r="C6" s="44"/>
      <c r="D6" s="46"/>
      <c r="E6" s="48"/>
      <c r="F6" s="48"/>
      <c r="G6" s="44"/>
      <c r="H6" s="44"/>
      <c r="I6" s="46"/>
      <c r="J6" s="46"/>
      <c r="K6" s="8" t="s">
        <v>21</v>
      </c>
      <c r="L6" s="8" t="s">
        <v>22</v>
      </c>
      <c r="M6" s="8" t="s">
        <v>23</v>
      </c>
      <c r="N6" s="51"/>
      <c r="O6" s="49"/>
      <c r="P6" s="49"/>
      <c r="Q6" s="49"/>
    </row>
    <row r="7" spans="2:17" s="2" customFormat="1" ht="89.25" customHeight="1">
      <c r="B7" s="13" t="s">
        <v>59</v>
      </c>
      <c r="C7" s="24" t="s">
        <v>58</v>
      </c>
      <c r="D7" s="36">
        <v>45870</v>
      </c>
      <c r="E7" s="16" t="s">
        <v>60</v>
      </c>
      <c r="F7" s="12" t="s">
        <v>56</v>
      </c>
      <c r="G7" s="18" t="s">
        <v>36</v>
      </c>
      <c r="H7" s="37">
        <v>96800000</v>
      </c>
      <c r="I7" s="18" t="s">
        <v>36</v>
      </c>
      <c r="J7" s="18" t="s">
        <v>36</v>
      </c>
      <c r="K7" s="22" t="s">
        <v>36</v>
      </c>
      <c r="L7" s="22" t="s">
        <v>36</v>
      </c>
      <c r="M7" s="22" t="s">
        <v>36</v>
      </c>
      <c r="N7" s="18" t="s">
        <v>36</v>
      </c>
      <c r="O7" s="29">
        <f t="shared" ref="O7" si="0">D7+1</f>
        <v>45871</v>
      </c>
      <c r="P7" s="29">
        <f t="shared" ref="P7" si="1">O7+72</f>
        <v>45943</v>
      </c>
      <c r="Q7" s="29">
        <f t="shared" ref="Q7" si="2">O7+365</f>
        <v>46236</v>
      </c>
    </row>
    <row r="8" spans="2:17" s="2" customFormat="1" ht="89.25" customHeight="1">
      <c r="B8" s="16"/>
      <c r="C8" s="24"/>
      <c r="D8" s="23"/>
      <c r="E8" s="16"/>
      <c r="F8" s="12"/>
      <c r="G8" s="31"/>
      <c r="H8" s="7"/>
      <c r="I8" s="14"/>
      <c r="J8" s="14"/>
      <c r="K8" s="9"/>
      <c r="L8" s="10"/>
      <c r="M8" s="4"/>
      <c r="N8" s="4"/>
      <c r="O8" s="25">
        <f>D8+1</f>
        <v>1</v>
      </c>
      <c r="P8" s="25">
        <f t="shared" ref="P8" si="3">O8+72</f>
        <v>73</v>
      </c>
      <c r="Q8" s="25">
        <f t="shared" ref="Q8" si="4">O8+365</f>
        <v>366</v>
      </c>
    </row>
    <row r="9" spans="2:17" s="2" customFormat="1" ht="38.25" customHeight="1">
      <c r="B9" s="60" t="s">
        <v>24</v>
      </c>
      <c r="C9" s="61"/>
      <c r="D9" s="61"/>
      <c r="E9" s="61"/>
      <c r="F9" s="61"/>
    </row>
    <row r="10" spans="2:17" s="2" customFormat="1" ht="35.1" customHeight="1">
      <c r="B10" t="s">
        <v>25</v>
      </c>
    </row>
    <row r="11" spans="2:17" s="2" customFormat="1" ht="35.1" customHeight="1">
      <c r="B11" t="s">
        <v>26</v>
      </c>
    </row>
  </sheetData>
  <mergeCells count="15">
    <mergeCell ref="B9:F9"/>
    <mergeCell ref="K5:M5"/>
    <mergeCell ref="B5:B6"/>
    <mergeCell ref="C5:C6"/>
    <mergeCell ref="D5:D6"/>
    <mergeCell ref="E5:E6"/>
    <mergeCell ref="F5:F6"/>
    <mergeCell ref="G5:G6"/>
    <mergeCell ref="O5:O6"/>
    <mergeCell ref="P5:P6"/>
    <mergeCell ref="Q5:Q6"/>
    <mergeCell ref="H5:H6"/>
    <mergeCell ref="I5:I6"/>
    <mergeCell ref="J5:J6"/>
    <mergeCell ref="N5:N6"/>
  </mergeCells>
  <phoneticPr fontId="3"/>
  <dataValidations count="2">
    <dataValidation type="list" allowBlank="1" showInputMessage="1" showErrorMessage="1" sqref="L8" xr:uid="{00000000-0002-0000-0200-000000000000}">
      <formula1>#REF!</formula1>
    </dataValidation>
    <dataValidation type="list" allowBlank="1" showInputMessage="1" showErrorMessage="1" sqref="K8" xr:uid="{00000000-0002-0000-0200-000001000000}">
      <formula1>$J$12:$J$12</formula1>
    </dataValidation>
  </dataValidations>
  <pageMargins left="0.78740157480314965" right="0.39370078740157483" top="0.59055118110236227" bottom="0.98425196850393704" header="0.51181102362204722" footer="0.51181102362204722"/>
  <pageSetup paperSize="9" scale="6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39"/>
  <sheetViews>
    <sheetView tabSelected="1" view="pageBreakPreview" zoomScale="70" zoomScaleNormal="75" zoomScaleSheetLayoutView="70" workbookViewId="0">
      <pane xSplit="2" ySplit="6" topLeftCell="C33" activePane="bottomRight" state="frozen"/>
      <selection activeCell="H26" sqref="H26"/>
      <selection pane="topRight" activeCell="H26" sqref="H26"/>
      <selection pane="bottomLeft" activeCell="H26" sqref="H26"/>
      <selection pane="bottomRight" activeCell="H39" sqref="H39"/>
    </sheetView>
  </sheetViews>
  <sheetFormatPr defaultColWidth="9" defaultRowHeight="14.25"/>
  <cols>
    <col min="1" max="1" width="2.875" style="1" customWidth="1"/>
    <col min="2" max="2" width="27.125" style="1" customWidth="1"/>
    <col min="3" max="3" width="33.75" style="1" bestFit="1" customWidth="1"/>
    <col min="4" max="4" width="16.25" style="1" customWidth="1"/>
    <col min="5" max="5" width="39.375" style="1" customWidth="1"/>
    <col min="6" max="6" width="20.625" style="1" customWidth="1"/>
    <col min="7" max="8" width="15.625" style="1" customWidth="1"/>
    <col min="9" max="10" width="9" style="1"/>
    <col min="11" max="11" width="9.25" style="1" customWidth="1"/>
    <col min="12" max="12" width="12.5" style="1" customWidth="1"/>
    <col min="13" max="13" width="8.125" style="1" customWidth="1"/>
    <col min="14" max="14" width="15.625" style="1" customWidth="1"/>
    <col min="15" max="16" width="9" style="1"/>
    <col min="17" max="17" width="9.625" style="1" bestFit="1" customWidth="1"/>
    <col min="18" max="16384" width="9" style="1"/>
  </cols>
  <sheetData>
    <row r="1" spans="2:17">
      <c r="N1" s="6" t="s">
        <v>15</v>
      </c>
    </row>
    <row r="2" spans="2:17" s="5" customFormat="1" ht="19.5" customHeight="1">
      <c r="B2" s="5" t="s">
        <v>10</v>
      </c>
    </row>
    <row r="5" spans="2:17" s="2" customFormat="1" ht="29.25" customHeight="1">
      <c r="B5" s="43" t="s">
        <v>19</v>
      </c>
      <c r="C5" s="43" t="s">
        <v>2</v>
      </c>
      <c r="D5" s="45" t="s">
        <v>3</v>
      </c>
      <c r="E5" s="47" t="s">
        <v>17</v>
      </c>
      <c r="F5" s="47" t="s">
        <v>18</v>
      </c>
      <c r="G5" s="43" t="s">
        <v>4</v>
      </c>
      <c r="H5" s="43" t="s">
        <v>5</v>
      </c>
      <c r="I5" s="45" t="s">
        <v>6</v>
      </c>
      <c r="J5" s="45" t="s">
        <v>14</v>
      </c>
      <c r="K5" s="52" t="s">
        <v>20</v>
      </c>
      <c r="L5" s="53"/>
      <c r="M5" s="54"/>
      <c r="N5" s="50" t="s">
        <v>7</v>
      </c>
      <c r="O5" s="49" t="s">
        <v>31</v>
      </c>
      <c r="P5" s="49" t="s">
        <v>32</v>
      </c>
      <c r="Q5" s="49" t="s">
        <v>33</v>
      </c>
    </row>
    <row r="6" spans="2:17" s="2" customFormat="1" ht="46.5" customHeight="1">
      <c r="B6" s="44"/>
      <c r="C6" s="44"/>
      <c r="D6" s="46"/>
      <c r="E6" s="48"/>
      <c r="F6" s="48"/>
      <c r="G6" s="44"/>
      <c r="H6" s="44"/>
      <c r="I6" s="46"/>
      <c r="J6" s="46"/>
      <c r="K6" s="8" t="s">
        <v>21</v>
      </c>
      <c r="L6" s="8" t="s">
        <v>22</v>
      </c>
      <c r="M6" s="8" t="s">
        <v>23</v>
      </c>
      <c r="N6" s="51"/>
      <c r="O6" s="49"/>
      <c r="P6" s="49"/>
      <c r="Q6" s="49"/>
    </row>
    <row r="7" spans="2:17" s="2" customFormat="1" ht="51.75" customHeight="1">
      <c r="B7" s="8" t="s">
        <v>82</v>
      </c>
      <c r="C7" s="24" t="s">
        <v>55</v>
      </c>
      <c r="D7" s="11">
        <v>45901</v>
      </c>
      <c r="E7" s="27" t="s">
        <v>83</v>
      </c>
      <c r="F7" s="33" t="s">
        <v>43</v>
      </c>
      <c r="G7" s="13" t="s">
        <v>36</v>
      </c>
      <c r="H7" s="28">
        <v>2860000</v>
      </c>
      <c r="I7" s="22" t="s">
        <v>30</v>
      </c>
      <c r="J7" s="22" t="s">
        <v>30</v>
      </c>
      <c r="K7" s="22" t="s">
        <v>30</v>
      </c>
      <c r="L7" s="22" t="s">
        <v>30</v>
      </c>
      <c r="M7" s="22" t="s">
        <v>30</v>
      </c>
      <c r="N7" s="3"/>
      <c r="O7" s="25">
        <f t="shared" ref="O7:O9" si="0">D7+1</f>
        <v>45902</v>
      </c>
      <c r="P7" s="25">
        <f t="shared" ref="P7:P9" si="1">O7+72</f>
        <v>45974</v>
      </c>
      <c r="Q7" s="25">
        <f t="shared" ref="Q7:Q9" si="2">O7+365</f>
        <v>46267</v>
      </c>
    </row>
    <row r="8" spans="2:17" s="2" customFormat="1" ht="51.75" customHeight="1">
      <c r="B8" s="8" t="s">
        <v>84</v>
      </c>
      <c r="C8" s="24" t="s">
        <v>55</v>
      </c>
      <c r="D8" s="11">
        <v>45916</v>
      </c>
      <c r="E8" s="27" t="s">
        <v>34</v>
      </c>
      <c r="F8" s="33" t="s">
        <v>43</v>
      </c>
      <c r="G8" s="13" t="s">
        <v>36</v>
      </c>
      <c r="H8" s="28">
        <v>2964500</v>
      </c>
      <c r="I8" s="22" t="s">
        <v>30</v>
      </c>
      <c r="J8" s="22" t="s">
        <v>30</v>
      </c>
      <c r="K8" s="22" t="s">
        <v>30</v>
      </c>
      <c r="L8" s="22" t="s">
        <v>30</v>
      </c>
      <c r="M8" s="22" t="s">
        <v>30</v>
      </c>
      <c r="N8" s="3"/>
      <c r="O8" s="25">
        <f t="shared" si="0"/>
        <v>45917</v>
      </c>
      <c r="P8" s="25">
        <f t="shared" si="1"/>
        <v>45989</v>
      </c>
      <c r="Q8" s="25">
        <f t="shared" si="2"/>
        <v>46282</v>
      </c>
    </row>
    <row r="9" spans="2:17" s="2" customFormat="1" ht="51.75" customHeight="1">
      <c r="B9" s="8" t="s">
        <v>121</v>
      </c>
      <c r="C9" s="24" t="s">
        <v>55</v>
      </c>
      <c r="D9" s="11">
        <v>45930</v>
      </c>
      <c r="E9" s="27" t="s">
        <v>122</v>
      </c>
      <c r="F9" s="30" t="s">
        <v>75</v>
      </c>
      <c r="G9" s="13" t="s">
        <v>36</v>
      </c>
      <c r="H9" s="19">
        <v>17600000</v>
      </c>
      <c r="I9" s="22" t="s">
        <v>30</v>
      </c>
      <c r="J9" s="22" t="s">
        <v>30</v>
      </c>
      <c r="K9" s="22" t="s">
        <v>30</v>
      </c>
      <c r="L9" s="22" t="s">
        <v>30</v>
      </c>
      <c r="M9" s="22" t="s">
        <v>30</v>
      </c>
      <c r="N9" s="15"/>
      <c r="O9" s="25">
        <f t="shared" si="0"/>
        <v>45931</v>
      </c>
      <c r="P9" s="25">
        <f t="shared" si="1"/>
        <v>46003</v>
      </c>
      <c r="Q9" s="25">
        <f t="shared" si="2"/>
        <v>46296</v>
      </c>
    </row>
    <row r="10" spans="2:17" s="2" customFormat="1" ht="51.75" customHeight="1">
      <c r="B10" s="8" t="s">
        <v>123</v>
      </c>
      <c r="C10" s="24" t="s">
        <v>55</v>
      </c>
      <c r="D10" s="11">
        <v>45930</v>
      </c>
      <c r="E10" s="27" t="s">
        <v>122</v>
      </c>
      <c r="F10" s="33" t="s">
        <v>43</v>
      </c>
      <c r="G10" s="13" t="s">
        <v>36</v>
      </c>
      <c r="H10" s="19">
        <v>2728000</v>
      </c>
      <c r="I10" s="22" t="s">
        <v>30</v>
      </c>
      <c r="J10" s="22" t="s">
        <v>30</v>
      </c>
      <c r="K10" s="22" t="s">
        <v>30</v>
      </c>
      <c r="L10" s="22" t="s">
        <v>30</v>
      </c>
      <c r="M10" s="22" t="s">
        <v>30</v>
      </c>
      <c r="N10" s="15"/>
      <c r="O10" s="25">
        <f t="shared" ref="O10" si="3">D10+1</f>
        <v>45931</v>
      </c>
      <c r="P10" s="25">
        <f t="shared" ref="P10" si="4">O10+72</f>
        <v>46003</v>
      </c>
      <c r="Q10" s="25">
        <f t="shared" ref="Q10" si="5">O10+365</f>
        <v>46296</v>
      </c>
    </row>
    <row r="11" spans="2:17" s="2" customFormat="1" ht="51.75" customHeight="1">
      <c r="B11" s="8" t="s">
        <v>50</v>
      </c>
      <c r="C11" s="24" t="s">
        <v>55</v>
      </c>
      <c r="D11" s="11">
        <v>45960</v>
      </c>
      <c r="E11" s="27" t="s">
        <v>147</v>
      </c>
      <c r="F11" s="33" t="s">
        <v>43</v>
      </c>
      <c r="G11" s="13" t="s">
        <v>30</v>
      </c>
      <c r="H11" s="17">
        <v>2758715</v>
      </c>
      <c r="I11" s="14" t="s">
        <v>28</v>
      </c>
      <c r="J11" s="14" t="s">
        <v>28</v>
      </c>
      <c r="K11" s="22" t="s">
        <v>30</v>
      </c>
      <c r="L11" s="22" t="s">
        <v>30</v>
      </c>
      <c r="M11" s="22" t="s">
        <v>30</v>
      </c>
      <c r="N11" s="15"/>
      <c r="O11" s="25">
        <f t="shared" ref="O11:O16" si="6">D11+1</f>
        <v>45961</v>
      </c>
      <c r="P11" s="25">
        <f t="shared" ref="P11:P16" si="7">O11+72</f>
        <v>46033</v>
      </c>
      <c r="Q11" s="25">
        <f t="shared" ref="Q11:Q16" si="8">O11+365</f>
        <v>46326</v>
      </c>
    </row>
    <row r="12" spans="2:17" s="2" customFormat="1" ht="51.75" customHeight="1">
      <c r="B12" s="8" t="s">
        <v>95</v>
      </c>
      <c r="C12" s="24" t="s">
        <v>55</v>
      </c>
      <c r="D12" s="11">
        <v>45966</v>
      </c>
      <c r="E12" s="27" t="s">
        <v>96</v>
      </c>
      <c r="F12" s="33" t="s">
        <v>43</v>
      </c>
      <c r="G12" s="13" t="s">
        <v>30</v>
      </c>
      <c r="H12" s="17">
        <v>2640000</v>
      </c>
      <c r="I12" s="14" t="s">
        <v>28</v>
      </c>
      <c r="J12" s="14" t="s">
        <v>28</v>
      </c>
      <c r="K12" s="22" t="s">
        <v>30</v>
      </c>
      <c r="L12" s="22" t="s">
        <v>30</v>
      </c>
      <c r="M12" s="22" t="s">
        <v>30</v>
      </c>
      <c r="N12" s="15"/>
      <c r="O12" s="25">
        <f t="shared" si="6"/>
        <v>45967</v>
      </c>
      <c r="P12" s="25">
        <f t="shared" si="7"/>
        <v>46039</v>
      </c>
      <c r="Q12" s="25">
        <f t="shared" si="8"/>
        <v>46332</v>
      </c>
    </row>
    <row r="13" spans="2:17" s="2" customFormat="1" ht="51.75" customHeight="1">
      <c r="B13" s="8" t="s">
        <v>94</v>
      </c>
      <c r="C13" s="24" t="s">
        <v>55</v>
      </c>
      <c r="D13" s="11">
        <v>45982</v>
      </c>
      <c r="E13" s="27" t="s">
        <v>98</v>
      </c>
      <c r="F13" s="30" t="s">
        <v>75</v>
      </c>
      <c r="G13" s="13" t="s">
        <v>30</v>
      </c>
      <c r="H13" s="17">
        <v>60020400</v>
      </c>
      <c r="I13" s="14" t="s">
        <v>28</v>
      </c>
      <c r="J13" s="14" t="s">
        <v>28</v>
      </c>
      <c r="K13" s="22" t="s">
        <v>30</v>
      </c>
      <c r="L13" s="22" t="s">
        <v>30</v>
      </c>
      <c r="M13" s="22" t="s">
        <v>30</v>
      </c>
      <c r="N13" s="15"/>
      <c r="O13" s="25">
        <f t="shared" ref="O13:O14" si="9">D13+1</f>
        <v>45983</v>
      </c>
      <c r="P13" s="25">
        <f t="shared" ref="P13:P14" si="10">O13+72</f>
        <v>46055</v>
      </c>
      <c r="Q13" s="25">
        <f t="shared" ref="Q13:Q14" si="11">O13+365</f>
        <v>46348</v>
      </c>
    </row>
    <row r="14" spans="2:17" s="2" customFormat="1" ht="51.75" customHeight="1">
      <c r="B14" s="8" t="s">
        <v>42</v>
      </c>
      <c r="C14" s="24" t="s">
        <v>55</v>
      </c>
      <c r="D14" s="11">
        <v>46000</v>
      </c>
      <c r="E14" s="27" t="s">
        <v>146</v>
      </c>
      <c r="F14" s="30" t="s">
        <v>75</v>
      </c>
      <c r="G14" s="13" t="s">
        <v>28</v>
      </c>
      <c r="H14" s="28">
        <v>2497000</v>
      </c>
      <c r="I14" s="22" t="s">
        <v>30</v>
      </c>
      <c r="J14" s="22" t="s">
        <v>30</v>
      </c>
      <c r="K14" s="22" t="s">
        <v>30</v>
      </c>
      <c r="L14" s="22" t="s">
        <v>30</v>
      </c>
      <c r="M14" s="22" t="s">
        <v>30</v>
      </c>
      <c r="N14" s="3"/>
      <c r="O14" s="25">
        <f t="shared" si="9"/>
        <v>46001</v>
      </c>
      <c r="P14" s="25">
        <f t="shared" si="10"/>
        <v>46073</v>
      </c>
      <c r="Q14" s="25">
        <f t="shared" si="11"/>
        <v>46366</v>
      </c>
    </row>
    <row r="15" spans="2:17" s="2" customFormat="1" ht="51.75" customHeight="1">
      <c r="B15" s="8" t="s">
        <v>107</v>
      </c>
      <c r="C15" s="24" t="s">
        <v>55</v>
      </c>
      <c r="D15" s="11">
        <v>46002</v>
      </c>
      <c r="E15" s="27" t="s">
        <v>53</v>
      </c>
      <c r="F15" s="8" t="s">
        <v>29</v>
      </c>
      <c r="G15" s="13" t="s">
        <v>30</v>
      </c>
      <c r="H15" s="17">
        <v>17996000</v>
      </c>
      <c r="I15" s="14" t="s">
        <v>28</v>
      </c>
      <c r="J15" s="14" t="s">
        <v>28</v>
      </c>
      <c r="K15" s="22" t="s">
        <v>30</v>
      </c>
      <c r="L15" s="22" t="s">
        <v>30</v>
      </c>
      <c r="M15" s="22" t="s">
        <v>30</v>
      </c>
      <c r="N15" s="15"/>
      <c r="O15" s="25">
        <f t="shared" si="6"/>
        <v>46003</v>
      </c>
      <c r="P15" s="25">
        <f t="shared" si="7"/>
        <v>46075</v>
      </c>
      <c r="Q15" s="25">
        <f t="shared" si="8"/>
        <v>46368</v>
      </c>
    </row>
    <row r="16" spans="2:17" s="2" customFormat="1" ht="51.75" customHeight="1">
      <c r="B16" s="8" t="s">
        <v>118</v>
      </c>
      <c r="C16" s="24" t="s">
        <v>55</v>
      </c>
      <c r="D16" s="11">
        <v>46003</v>
      </c>
      <c r="E16" s="27" t="s">
        <v>119</v>
      </c>
      <c r="F16" s="8" t="s">
        <v>29</v>
      </c>
      <c r="G16" s="13" t="s">
        <v>30</v>
      </c>
      <c r="H16" s="17">
        <v>19965000</v>
      </c>
      <c r="I16" s="14" t="s">
        <v>28</v>
      </c>
      <c r="J16" s="14" t="s">
        <v>28</v>
      </c>
      <c r="K16" s="22" t="s">
        <v>30</v>
      </c>
      <c r="L16" s="22" t="s">
        <v>30</v>
      </c>
      <c r="M16" s="22" t="s">
        <v>30</v>
      </c>
      <c r="N16" s="15"/>
      <c r="O16" s="25">
        <f t="shared" si="6"/>
        <v>46004</v>
      </c>
      <c r="P16" s="25">
        <f t="shared" si="7"/>
        <v>46076</v>
      </c>
      <c r="Q16" s="25">
        <f t="shared" si="8"/>
        <v>46369</v>
      </c>
    </row>
    <row r="17" spans="2:17" s="2" customFormat="1" ht="51.75" customHeight="1">
      <c r="B17" s="8" t="s">
        <v>120</v>
      </c>
      <c r="C17" s="24" t="s">
        <v>55</v>
      </c>
      <c r="D17" s="11">
        <v>46003</v>
      </c>
      <c r="E17" s="27" t="s">
        <v>119</v>
      </c>
      <c r="F17" s="8" t="s">
        <v>29</v>
      </c>
      <c r="G17" s="13" t="s">
        <v>30</v>
      </c>
      <c r="H17" s="17">
        <v>4455000</v>
      </c>
      <c r="I17" s="14" t="s">
        <v>28</v>
      </c>
      <c r="J17" s="14" t="s">
        <v>28</v>
      </c>
      <c r="K17" s="22" t="s">
        <v>30</v>
      </c>
      <c r="L17" s="22" t="s">
        <v>30</v>
      </c>
      <c r="M17" s="22" t="s">
        <v>30</v>
      </c>
      <c r="N17" s="15"/>
      <c r="O17" s="25">
        <f t="shared" ref="O17:O24" si="12">D17+1</f>
        <v>46004</v>
      </c>
      <c r="P17" s="25">
        <f t="shared" ref="P17:P27" si="13">O17+72</f>
        <v>46076</v>
      </c>
      <c r="Q17" s="25">
        <f t="shared" ref="Q17:Q27" si="14">O17+365</f>
        <v>46369</v>
      </c>
    </row>
    <row r="18" spans="2:17" s="2" customFormat="1" ht="51.75" customHeight="1">
      <c r="B18" s="8" t="s">
        <v>104</v>
      </c>
      <c r="C18" s="24" t="s">
        <v>55</v>
      </c>
      <c r="D18" s="11">
        <v>46006</v>
      </c>
      <c r="E18" s="27" t="s">
        <v>34</v>
      </c>
      <c r="F18" s="30" t="s">
        <v>75</v>
      </c>
      <c r="G18" s="13" t="s">
        <v>30</v>
      </c>
      <c r="H18" s="17">
        <v>67650000</v>
      </c>
      <c r="I18" s="14" t="s">
        <v>28</v>
      </c>
      <c r="J18" s="14" t="s">
        <v>28</v>
      </c>
      <c r="K18" s="22" t="s">
        <v>30</v>
      </c>
      <c r="L18" s="22" t="s">
        <v>30</v>
      </c>
      <c r="M18" s="22" t="s">
        <v>30</v>
      </c>
      <c r="N18" s="15"/>
      <c r="O18" s="25">
        <f t="shared" si="12"/>
        <v>46007</v>
      </c>
      <c r="P18" s="25">
        <f t="shared" si="13"/>
        <v>46079</v>
      </c>
      <c r="Q18" s="25">
        <f t="shared" si="14"/>
        <v>46372</v>
      </c>
    </row>
    <row r="19" spans="2:17" s="2" customFormat="1" ht="51.75" customHeight="1">
      <c r="B19" s="8" t="s">
        <v>105</v>
      </c>
      <c r="C19" s="24" t="s">
        <v>55</v>
      </c>
      <c r="D19" s="11">
        <v>46006</v>
      </c>
      <c r="E19" s="27" t="s">
        <v>34</v>
      </c>
      <c r="F19" s="30" t="s">
        <v>75</v>
      </c>
      <c r="G19" s="13" t="s">
        <v>30</v>
      </c>
      <c r="H19" s="17">
        <v>4730000</v>
      </c>
      <c r="I19" s="14" t="s">
        <v>28</v>
      </c>
      <c r="J19" s="14" t="s">
        <v>28</v>
      </c>
      <c r="K19" s="22" t="s">
        <v>30</v>
      </c>
      <c r="L19" s="22" t="s">
        <v>30</v>
      </c>
      <c r="M19" s="22" t="s">
        <v>30</v>
      </c>
      <c r="N19" s="15"/>
      <c r="O19" s="25">
        <f t="shared" si="12"/>
        <v>46007</v>
      </c>
      <c r="P19" s="25">
        <f t="shared" si="13"/>
        <v>46079</v>
      </c>
      <c r="Q19" s="25">
        <f t="shared" si="14"/>
        <v>46372</v>
      </c>
    </row>
    <row r="20" spans="2:17" s="2" customFormat="1" ht="51.75" customHeight="1">
      <c r="B20" s="8" t="s">
        <v>42</v>
      </c>
      <c r="C20" s="24" t="s">
        <v>55</v>
      </c>
      <c r="D20" s="11">
        <v>46013</v>
      </c>
      <c r="E20" s="27" t="s">
        <v>44</v>
      </c>
      <c r="F20" s="30" t="s">
        <v>75</v>
      </c>
      <c r="G20" s="13" t="s">
        <v>28</v>
      </c>
      <c r="H20" s="28">
        <v>4462700</v>
      </c>
      <c r="I20" s="22" t="s">
        <v>30</v>
      </c>
      <c r="J20" s="22" t="s">
        <v>30</v>
      </c>
      <c r="K20" s="22" t="s">
        <v>30</v>
      </c>
      <c r="L20" s="22" t="s">
        <v>30</v>
      </c>
      <c r="M20" s="22" t="s">
        <v>30</v>
      </c>
      <c r="N20" s="3"/>
      <c r="O20" s="25">
        <f t="shared" si="12"/>
        <v>46014</v>
      </c>
      <c r="P20" s="25">
        <f t="shared" si="13"/>
        <v>46086</v>
      </c>
      <c r="Q20" s="25">
        <f t="shared" si="14"/>
        <v>46379</v>
      </c>
    </row>
    <row r="21" spans="2:17" s="2" customFormat="1" ht="51.75" customHeight="1">
      <c r="B21" s="8" t="s">
        <v>42</v>
      </c>
      <c r="C21" s="24" t="s">
        <v>55</v>
      </c>
      <c r="D21" s="11">
        <v>46035</v>
      </c>
      <c r="E21" s="27" t="s">
        <v>44</v>
      </c>
      <c r="F21" s="30" t="s">
        <v>75</v>
      </c>
      <c r="G21" s="13" t="s">
        <v>28</v>
      </c>
      <c r="H21" s="28">
        <v>5610000</v>
      </c>
      <c r="I21" s="22" t="s">
        <v>30</v>
      </c>
      <c r="J21" s="22" t="s">
        <v>30</v>
      </c>
      <c r="K21" s="22" t="s">
        <v>30</v>
      </c>
      <c r="L21" s="22" t="s">
        <v>30</v>
      </c>
      <c r="M21" s="22" t="s">
        <v>30</v>
      </c>
      <c r="N21" s="3"/>
      <c r="O21" s="25">
        <f t="shared" si="12"/>
        <v>46036</v>
      </c>
      <c r="P21" s="25">
        <f t="shared" si="13"/>
        <v>46108</v>
      </c>
      <c r="Q21" s="25">
        <f t="shared" si="14"/>
        <v>46401</v>
      </c>
    </row>
    <row r="22" spans="2:17" s="2" customFormat="1" ht="51.75" customHeight="1">
      <c r="B22" s="8" t="s">
        <v>127</v>
      </c>
      <c r="C22" s="24" t="s">
        <v>55</v>
      </c>
      <c r="D22" s="11">
        <v>46080</v>
      </c>
      <c r="E22" s="27" t="s">
        <v>57</v>
      </c>
      <c r="F22" s="30" t="s">
        <v>75</v>
      </c>
      <c r="G22" s="13" t="s">
        <v>28</v>
      </c>
      <c r="H22" s="28">
        <v>4730000</v>
      </c>
      <c r="I22" s="22" t="s">
        <v>30</v>
      </c>
      <c r="J22" s="22" t="s">
        <v>30</v>
      </c>
      <c r="K22" s="22" t="s">
        <v>30</v>
      </c>
      <c r="L22" s="22" t="s">
        <v>30</v>
      </c>
      <c r="M22" s="22" t="s">
        <v>30</v>
      </c>
      <c r="N22" s="3"/>
      <c r="O22" s="25">
        <f t="shared" si="12"/>
        <v>46081</v>
      </c>
      <c r="P22" s="25">
        <f t="shared" si="13"/>
        <v>46153</v>
      </c>
      <c r="Q22" s="25">
        <f t="shared" si="14"/>
        <v>46446</v>
      </c>
    </row>
    <row r="23" spans="2:17" s="2" customFormat="1" ht="51.75" customHeight="1">
      <c r="B23" s="8" t="s">
        <v>128</v>
      </c>
      <c r="C23" s="24" t="s">
        <v>55</v>
      </c>
      <c r="D23" s="11">
        <v>46080</v>
      </c>
      <c r="E23" s="16" t="s">
        <v>111</v>
      </c>
      <c r="F23" s="12" t="s">
        <v>56</v>
      </c>
      <c r="G23" s="13" t="s">
        <v>28</v>
      </c>
      <c r="H23" s="28">
        <v>3146000</v>
      </c>
      <c r="I23" s="22" t="s">
        <v>30</v>
      </c>
      <c r="J23" s="22" t="s">
        <v>30</v>
      </c>
      <c r="K23" s="22" t="s">
        <v>30</v>
      </c>
      <c r="L23" s="22" t="s">
        <v>30</v>
      </c>
      <c r="M23" s="22" t="s">
        <v>30</v>
      </c>
      <c r="N23" s="3"/>
      <c r="O23" s="25">
        <f t="shared" si="12"/>
        <v>46081</v>
      </c>
      <c r="P23" s="25">
        <f t="shared" si="13"/>
        <v>46153</v>
      </c>
      <c r="Q23" s="25">
        <f t="shared" si="14"/>
        <v>46446</v>
      </c>
    </row>
    <row r="24" spans="2:17" s="2" customFormat="1" ht="51.75" customHeight="1">
      <c r="B24" s="8" t="s">
        <v>130</v>
      </c>
      <c r="C24" s="24" t="s">
        <v>55</v>
      </c>
      <c r="D24" s="11">
        <v>46090</v>
      </c>
      <c r="E24" s="16" t="s">
        <v>41</v>
      </c>
      <c r="F24" s="12" t="s">
        <v>56</v>
      </c>
      <c r="G24" s="13" t="s">
        <v>28</v>
      </c>
      <c r="H24" s="28">
        <v>2376000</v>
      </c>
      <c r="I24" s="22" t="s">
        <v>30</v>
      </c>
      <c r="J24" s="22" t="s">
        <v>30</v>
      </c>
      <c r="K24" s="22" t="s">
        <v>30</v>
      </c>
      <c r="L24" s="22" t="s">
        <v>30</v>
      </c>
      <c r="M24" s="22" t="s">
        <v>30</v>
      </c>
      <c r="N24" s="3"/>
      <c r="O24" s="25">
        <f t="shared" si="12"/>
        <v>46091</v>
      </c>
      <c r="P24" s="25">
        <f t="shared" si="13"/>
        <v>46163</v>
      </c>
      <c r="Q24" s="25">
        <f t="shared" si="14"/>
        <v>46456</v>
      </c>
    </row>
    <row r="25" spans="2:17" s="2" customFormat="1" ht="51.75" customHeight="1">
      <c r="B25" s="8" t="s">
        <v>40</v>
      </c>
      <c r="C25" s="24" t="s">
        <v>55</v>
      </c>
      <c r="D25" s="11">
        <v>46083</v>
      </c>
      <c r="E25" s="27" t="s">
        <v>47</v>
      </c>
      <c r="F25" s="12" t="s">
        <v>29</v>
      </c>
      <c r="G25" s="13" t="s">
        <v>30</v>
      </c>
      <c r="H25" s="28">
        <v>42362226</v>
      </c>
      <c r="I25" s="22" t="s">
        <v>30</v>
      </c>
      <c r="J25" s="22" t="s">
        <v>30</v>
      </c>
      <c r="K25" s="22" t="s">
        <v>30</v>
      </c>
      <c r="L25" s="22" t="s">
        <v>30</v>
      </c>
      <c r="M25" s="22" t="s">
        <v>30</v>
      </c>
      <c r="N25" s="3"/>
      <c r="O25" s="25">
        <f>D25+1</f>
        <v>46084</v>
      </c>
      <c r="P25" s="25">
        <f t="shared" si="13"/>
        <v>46156</v>
      </c>
      <c r="Q25" s="25">
        <f t="shared" si="14"/>
        <v>46449</v>
      </c>
    </row>
    <row r="26" spans="2:17" s="2" customFormat="1" ht="51.75" customHeight="1">
      <c r="B26" s="8" t="s">
        <v>54</v>
      </c>
      <c r="C26" s="24" t="s">
        <v>55</v>
      </c>
      <c r="D26" s="11">
        <v>46100</v>
      </c>
      <c r="E26" s="27" t="s">
        <v>52</v>
      </c>
      <c r="F26" s="30" t="s">
        <v>75</v>
      </c>
      <c r="G26" s="13" t="s">
        <v>30</v>
      </c>
      <c r="H26" s="28">
        <v>9504000</v>
      </c>
      <c r="I26" s="22" t="s">
        <v>30</v>
      </c>
      <c r="J26" s="22" t="s">
        <v>30</v>
      </c>
      <c r="K26" s="22" t="s">
        <v>30</v>
      </c>
      <c r="L26" s="22" t="s">
        <v>30</v>
      </c>
      <c r="M26" s="22" t="s">
        <v>30</v>
      </c>
      <c r="N26" s="3"/>
      <c r="O26" s="25">
        <f>D26+1</f>
        <v>46101</v>
      </c>
      <c r="P26" s="25">
        <f t="shared" si="13"/>
        <v>46173</v>
      </c>
      <c r="Q26" s="25">
        <f t="shared" si="14"/>
        <v>46466</v>
      </c>
    </row>
    <row r="27" spans="2:17" s="2" customFormat="1" ht="51.75" customHeight="1">
      <c r="B27" s="8" t="s">
        <v>134</v>
      </c>
      <c r="C27" s="24" t="s">
        <v>55</v>
      </c>
      <c r="D27" s="11">
        <v>46112</v>
      </c>
      <c r="E27" s="27" t="s">
        <v>52</v>
      </c>
      <c r="F27" s="30" t="s">
        <v>75</v>
      </c>
      <c r="G27" s="13" t="s">
        <v>30</v>
      </c>
      <c r="H27" s="28">
        <v>36300000</v>
      </c>
      <c r="I27" s="22" t="s">
        <v>30</v>
      </c>
      <c r="J27" s="22" t="s">
        <v>30</v>
      </c>
      <c r="K27" s="22" t="s">
        <v>30</v>
      </c>
      <c r="L27" s="22" t="s">
        <v>30</v>
      </c>
      <c r="M27" s="22" t="s">
        <v>30</v>
      </c>
      <c r="N27" s="3"/>
      <c r="O27" s="25">
        <f>D27+1</f>
        <v>46113</v>
      </c>
      <c r="P27" s="25">
        <f t="shared" si="13"/>
        <v>46185</v>
      </c>
      <c r="Q27" s="25">
        <f t="shared" si="14"/>
        <v>46478</v>
      </c>
    </row>
    <row r="28" spans="2:17" s="2" customFormat="1" ht="51.75" customHeight="1">
      <c r="B28" s="8" t="s">
        <v>136</v>
      </c>
      <c r="C28" s="24" t="s">
        <v>55</v>
      </c>
      <c r="D28" s="11">
        <v>46111</v>
      </c>
      <c r="E28" s="27" t="s">
        <v>141</v>
      </c>
      <c r="F28" s="30" t="s">
        <v>29</v>
      </c>
      <c r="G28" s="13" t="s">
        <v>30</v>
      </c>
      <c r="H28" s="28">
        <v>15752880</v>
      </c>
      <c r="I28" s="22" t="s">
        <v>30</v>
      </c>
      <c r="J28" s="22" t="s">
        <v>30</v>
      </c>
      <c r="K28" s="22" t="s">
        <v>30</v>
      </c>
      <c r="L28" s="22" t="s">
        <v>30</v>
      </c>
      <c r="M28" s="22" t="s">
        <v>30</v>
      </c>
      <c r="N28" s="3"/>
      <c r="O28" s="25">
        <f>D28+1</f>
        <v>46112</v>
      </c>
      <c r="P28" s="25">
        <f t="shared" ref="P28:P29" si="15">O28+72</f>
        <v>46184</v>
      </c>
      <c r="Q28" s="25">
        <f t="shared" ref="Q28:Q29" si="16">O28+365</f>
        <v>46477</v>
      </c>
    </row>
    <row r="29" spans="2:17" s="2" customFormat="1" ht="51.75" customHeight="1">
      <c r="B29" s="8" t="s">
        <v>137</v>
      </c>
      <c r="C29" s="24" t="s">
        <v>55</v>
      </c>
      <c r="D29" s="11">
        <v>46111</v>
      </c>
      <c r="E29" s="27" t="s">
        <v>141</v>
      </c>
      <c r="F29" s="30" t="s">
        <v>29</v>
      </c>
      <c r="G29" s="13" t="s">
        <v>28</v>
      </c>
      <c r="H29" s="28">
        <v>5940000</v>
      </c>
      <c r="I29" s="22" t="s">
        <v>30</v>
      </c>
      <c r="J29" s="22" t="s">
        <v>30</v>
      </c>
      <c r="K29" s="22" t="s">
        <v>30</v>
      </c>
      <c r="L29" s="22" t="s">
        <v>30</v>
      </c>
      <c r="M29" s="22" t="s">
        <v>30</v>
      </c>
      <c r="N29" s="3"/>
      <c r="O29" s="25">
        <f>D29+1</f>
        <v>46112</v>
      </c>
      <c r="P29" s="25">
        <f t="shared" si="15"/>
        <v>46184</v>
      </c>
      <c r="Q29" s="25">
        <f t="shared" si="16"/>
        <v>46477</v>
      </c>
    </row>
    <row r="30" spans="2:17" s="2" customFormat="1" ht="51.75" customHeight="1">
      <c r="B30" s="8" t="s">
        <v>138</v>
      </c>
      <c r="C30" s="24" t="s">
        <v>55</v>
      </c>
      <c r="D30" s="11">
        <v>46111</v>
      </c>
      <c r="E30" s="27" t="s">
        <v>142</v>
      </c>
      <c r="F30" s="30" t="s">
        <v>29</v>
      </c>
      <c r="G30" s="13" t="s">
        <v>28</v>
      </c>
      <c r="H30" s="28">
        <v>3146380</v>
      </c>
      <c r="I30" s="22" t="s">
        <v>30</v>
      </c>
      <c r="J30" s="22" t="s">
        <v>30</v>
      </c>
      <c r="K30" s="22" t="s">
        <v>30</v>
      </c>
      <c r="L30" s="22" t="s">
        <v>30</v>
      </c>
      <c r="M30" s="22" t="s">
        <v>30</v>
      </c>
      <c r="N30" s="3"/>
      <c r="O30" s="25">
        <f t="shared" ref="O30:O33" si="17">D30+1</f>
        <v>46112</v>
      </c>
      <c r="P30" s="25">
        <f t="shared" ref="P30:P33" si="18">O30+72</f>
        <v>46184</v>
      </c>
      <c r="Q30" s="25">
        <f t="shared" ref="Q30:Q33" si="19">O30+365</f>
        <v>46477</v>
      </c>
    </row>
    <row r="31" spans="2:17" s="2" customFormat="1" ht="51.75" customHeight="1">
      <c r="B31" s="8" t="s">
        <v>139</v>
      </c>
      <c r="C31" s="24" t="s">
        <v>55</v>
      </c>
      <c r="D31" s="11">
        <v>46111</v>
      </c>
      <c r="E31" s="27" t="s">
        <v>143</v>
      </c>
      <c r="F31" s="30" t="s">
        <v>29</v>
      </c>
      <c r="G31" s="13" t="s">
        <v>28</v>
      </c>
      <c r="H31" s="28">
        <v>3648480</v>
      </c>
      <c r="I31" s="22" t="s">
        <v>30</v>
      </c>
      <c r="J31" s="22" t="s">
        <v>30</v>
      </c>
      <c r="K31" s="22" t="s">
        <v>30</v>
      </c>
      <c r="L31" s="22" t="s">
        <v>30</v>
      </c>
      <c r="M31" s="22" t="s">
        <v>30</v>
      </c>
      <c r="N31" s="3"/>
      <c r="O31" s="25">
        <f t="shared" ref="O31:O32" si="20">D31+1</f>
        <v>46112</v>
      </c>
      <c r="P31" s="25">
        <f t="shared" ref="P31:P32" si="21">O31+72</f>
        <v>46184</v>
      </c>
      <c r="Q31" s="25">
        <f t="shared" ref="Q31:Q32" si="22">O31+365</f>
        <v>46477</v>
      </c>
    </row>
    <row r="32" spans="2:17" s="2" customFormat="1" ht="51.75" customHeight="1">
      <c r="B32" s="8" t="s">
        <v>139</v>
      </c>
      <c r="C32" s="24" t="s">
        <v>55</v>
      </c>
      <c r="D32" s="11">
        <v>46111</v>
      </c>
      <c r="E32" s="27" t="s">
        <v>144</v>
      </c>
      <c r="F32" s="30" t="s">
        <v>29</v>
      </c>
      <c r="G32" s="13" t="s">
        <v>28</v>
      </c>
      <c r="H32" s="28">
        <v>839520</v>
      </c>
      <c r="I32" s="22" t="s">
        <v>30</v>
      </c>
      <c r="J32" s="22" t="s">
        <v>30</v>
      </c>
      <c r="K32" s="22" t="s">
        <v>30</v>
      </c>
      <c r="L32" s="22" t="s">
        <v>30</v>
      </c>
      <c r="M32" s="22" t="s">
        <v>30</v>
      </c>
      <c r="N32" s="3"/>
      <c r="O32" s="25">
        <f t="shared" si="20"/>
        <v>46112</v>
      </c>
      <c r="P32" s="25">
        <f t="shared" si="21"/>
        <v>46184</v>
      </c>
      <c r="Q32" s="25">
        <f t="shared" si="22"/>
        <v>46477</v>
      </c>
    </row>
    <row r="33" spans="2:17" s="2" customFormat="1" ht="51.75" customHeight="1">
      <c r="B33" s="8" t="s">
        <v>140</v>
      </c>
      <c r="C33" s="24" t="s">
        <v>55</v>
      </c>
      <c r="D33" s="11">
        <v>46111</v>
      </c>
      <c r="E33" s="27" t="s">
        <v>145</v>
      </c>
      <c r="F33" s="30" t="s">
        <v>29</v>
      </c>
      <c r="G33" s="13" t="s">
        <v>28</v>
      </c>
      <c r="H33" s="28">
        <v>3933600</v>
      </c>
      <c r="I33" s="22" t="s">
        <v>30</v>
      </c>
      <c r="J33" s="22" t="s">
        <v>30</v>
      </c>
      <c r="K33" s="22" t="s">
        <v>30</v>
      </c>
      <c r="L33" s="22" t="s">
        <v>30</v>
      </c>
      <c r="M33" s="22" t="s">
        <v>30</v>
      </c>
      <c r="N33" s="3"/>
      <c r="O33" s="25">
        <f t="shared" si="17"/>
        <v>46112</v>
      </c>
      <c r="P33" s="25">
        <f t="shared" si="18"/>
        <v>46184</v>
      </c>
      <c r="Q33" s="25">
        <f t="shared" si="19"/>
        <v>46477</v>
      </c>
    </row>
    <row r="34" spans="2:17" s="2" customFormat="1" ht="51.75" customHeight="1">
      <c r="B34" s="8" t="s">
        <v>149</v>
      </c>
      <c r="C34" s="24" t="s">
        <v>55</v>
      </c>
      <c r="D34" s="11">
        <v>46111</v>
      </c>
      <c r="E34" s="27" t="s">
        <v>141</v>
      </c>
      <c r="F34" s="30" t="s">
        <v>29</v>
      </c>
      <c r="G34" s="13" t="s">
        <v>28</v>
      </c>
      <c r="H34" s="28">
        <v>8511360</v>
      </c>
      <c r="I34" s="22" t="s">
        <v>30</v>
      </c>
      <c r="J34" s="22" t="s">
        <v>30</v>
      </c>
      <c r="K34" s="22" t="s">
        <v>30</v>
      </c>
      <c r="L34" s="22" t="s">
        <v>30</v>
      </c>
      <c r="M34" s="22" t="s">
        <v>30</v>
      </c>
      <c r="N34" s="3"/>
      <c r="O34" s="25">
        <f>D34+1</f>
        <v>46112</v>
      </c>
      <c r="P34" s="25">
        <f t="shared" ref="P34" si="23">O34+72</f>
        <v>46184</v>
      </c>
      <c r="Q34" s="25">
        <f t="shared" ref="Q34" si="24">O34+365</f>
        <v>46477</v>
      </c>
    </row>
    <row r="35" spans="2:17" s="2" customFormat="1" ht="51.75" customHeight="1">
      <c r="B35" s="8" t="s">
        <v>150</v>
      </c>
      <c r="C35" s="24" t="s">
        <v>55</v>
      </c>
      <c r="D35" s="11">
        <v>46164</v>
      </c>
      <c r="E35" s="27" t="s">
        <v>151</v>
      </c>
      <c r="F35" s="30" t="s">
        <v>29</v>
      </c>
      <c r="G35" s="13" t="s">
        <v>36</v>
      </c>
      <c r="H35" s="28">
        <v>6600000</v>
      </c>
      <c r="I35" s="22" t="s">
        <v>30</v>
      </c>
      <c r="J35" s="22" t="s">
        <v>30</v>
      </c>
      <c r="K35" s="22" t="s">
        <v>30</v>
      </c>
      <c r="L35" s="22" t="s">
        <v>30</v>
      </c>
      <c r="M35" s="22" t="s">
        <v>30</v>
      </c>
      <c r="N35" s="3"/>
      <c r="O35" s="25">
        <f>D35+1</f>
        <v>46165</v>
      </c>
      <c r="P35" s="25">
        <f t="shared" ref="P35" si="25">O35+72</f>
        <v>46237</v>
      </c>
      <c r="Q35" s="25">
        <f t="shared" ref="Q35" si="26">O35+365</f>
        <v>46530</v>
      </c>
    </row>
    <row r="36" spans="2:17" s="2" customFormat="1" ht="51.75" customHeight="1">
      <c r="B36" s="12" t="s">
        <v>64</v>
      </c>
      <c r="C36" s="24" t="s">
        <v>55</v>
      </c>
      <c r="D36" s="11">
        <v>46203</v>
      </c>
      <c r="E36" s="27" t="s">
        <v>65</v>
      </c>
      <c r="F36" s="30" t="s">
        <v>29</v>
      </c>
      <c r="G36" s="13" t="s">
        <v>28</v>
      </c>
      <c r="H36" s="17">
        <v>6660000</v>
      </c>
      <c r="I36" s="22" t="s">
        <v>30</v>
      </c>
      <c r="J36" s="22" t="s">
        <v>30</v>
      </c>
      <c r="K36" s="22" t="s">
        <v>30</v>
      </c>
      <c r="L36" s="22" t="s">
        <v>30</v>
      </c>
      <c r="M36" s="22" t="s">
        <v>30</v>
      </c>
      <c r="N36" s="3"/>
      <c r="O36" s="25">
        <f>D36+1</f>
        <v>46204</v>
      </c>
      <c r="P36" s="25">
        <f t="shared" ref="P36:P38" si="27">O36+72</f>
        <v>46276</v>
      </c>
      <c r="Q36" s="25">
        <f t="shared" ref="Q36:Q38" si="28">O36+365</f>
        <v>46569</v>
      </c>
    </row>
    <row r="37" spans="2:17" s="2" customFormat="1" ht="51.75" customHeight="1">
      <c r="B37" s="12" t="s">
        <v>159</v>
      </c>
      <c r="C37" s="24" t="s">
        <v>55</v>
      </c>
      <c r="D37" s="11">
        <v>46225</v>
      </c>
      <c r="E37" s="27" t="s">
        <v>160</v>
      </c>
      <c r="F37" s="33" t="s">
        <v>43</v>
      </c>
      <c r="G37" s="13" t="s">
        <v>28</v>
      </c>
      <c r="H37" s="17">
        <v>2896674</v>
      </c>
      <c r="I37" s="22" t="s">
        <v>30</v>
      </c>
      <c r="J37" s="22" t="s">
        <v>30</v>
      </c>
      <c r="K37" s="22" t="s">
        <v>30</v>
      </c>
      <c r="L37" s="22" t="s">
        <v>30</v>
      </c>
      <c r="M37" s="22" t="s">
        <v>30</v>
      </c>
      <c r="N37" s="3"/>
      <c r="O37" s="25">
        <f>D37+1</f>
        <v>46226</v>
      </c>
      <c r="P37" s="25">
        <f t="shared" si="27"/>
        <v>46298</v>
      </c>
      <c r="Q37" s="25">
        <f t="shared" si="28"/>
        <v>46591</v>
      </c>
    </row>
    <row r="38" spans="2:17" s="2" customFormat="1" ht="51.75" customHeight="1">
      <c r="B38" s="12" t="s">
        <v>167</v>
      </c>
      <c r="C38" s="24" t="s">
        <v>55</v>
      </c>
      <c r="D38" s="11">
        <v>46294</v>
      </c>
      <c r="E38" s="27" t="s">
        <v>34</v>
      </c>
      <c r="F38" s="30" t="s">
        <v>29</v>
      </c>
      <c r="G38" s="13" t="s">
        <v>28</v>
      </c>
      <c r="H38" s="17">
        <v>5302000</v>
      </c>
      <c r="I38" s="22" t="s">
        <v>30</v>
      </c>
      <c r="J38" s="22" t="s">
        <v>30</v>
      </c>
      <c r="K38" s="22" t="s">
        <v>30</v>
      </c>
      <c r="L38" s="22" t="s">
        <v>30</v>
      </c>
      <c r="M38" s="22" t="s">
        <v>30</v>
      </c>
      <c r="N38" s="3"/>
      <c r="O38" s="25">
        <f>D38+1</f>
        <v>46295</v>
      </c>
      <c r="P38" s="25">
        <f t="shared" si="27"/>
        <v>46367</v>
      </c>
      <c r="Q38" s="25">
        <f t="shared" si="28"/>
        <v>46660</v>
      </c>
    </row>
    <row r="39" spans="2:17" s="2" customFormat="1" ht="51.75" customHeight="1">
      <c r="B39" s="8"/>
      <c r="C39" s="24"/>
      <c r="D39" s="11"/>
      <c r="E39" s="27"/>
      <c r="F39" s="12"/>
      <c r="G39" s="13"/>
      <c r="H39" s="28"/>
      <c r="I39" s="22"/>
      <c r="J39" s="22"/>
      <c r="K39" s="22"/>
      <c r="L39" s="22"/>
      <c r="M39" s="22"/>
      <c r="N39" s="3"/>
      <c r="O39" s="25">
        <f>D39+1</f>
        <v>1</v>
      </c>
      <c r="P39" s="25">
        <f t="shared" ref="P39" si="29">O39+72</f>
        <v>73</v>
      </c>
      <c r="Q39" s="25">
        <f t="shared" ref="Q39" si="30">O39+365</f>
        <v>366</v>
      </c>
    </row>
  </sheetData>
  <mergeCells count="14">
    <mergeCell ref="O5:O6"/>
    <mergeCell ref="P5:P6"/>
    <mergeCell ref="Q5:Q6"/>
    <mergeCell ref="N5:N6"/>
    <mergeCell ref="K5:M5"/>
    <mergeCell ref="G5:G6"/>
    <mergeCell ref="H5:H6"/>
    <mergeCell ref="I5:I6"/>
    <mergeCell ref="J5:J6"/>
    <mergeCell ref="B5:B6"/>
    <mergeCell ref="C5:C6"/>
    <mergeCell ref="D5:D6"/>
    <mergeCell ref="E5:E6"/>
    <mergeCell ref="F5:F6"/>
  </mergeCells>
  <phoneticPr fontId="3"/>
  <pageMargins left="0.78740157480314965" right="0.59055118110236227" top="0.59055118110236227" bottom="0.98425196850393704" header="0.51181102362204722" footer="0.51181102362204722"/>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'競争入札（工事）'!Print_Titles</vt:lpstr>
      <vt:lpstr>'競争入札（物品役務等）'!Print_Titles</vt:lpstr>
      <vt:lpstr>'随意契約（工事）'!Print_Titles</vt:lpstr>
      <vt:lpstr>'随意契約（物品役務等）'!Print_Titles</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有田　凌央／Arita,Ryo</cp:lastModifiedBy>
  <cp:lastPrinted>2025-02-23T19:01:29Z</cp:lastPrinted>
  <dcterms:created xsi:type="dcterms:W3CDTF">2007-06-22T02:57:32Z</dcterms:created>
  <dcterms:modified xsi:type="dcterms:W3CDTF">2026-09-29T23:48:05Z</dcterms:modified>
</cp:coreProperties>
</file>