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52.184.200\70_事務部\01.企画課関係\契約情報の公表\"/>
    </mc:Choice>
  </mc:AlternateContent>
  <bookViews>
    <workbookView xWindow="0" yWindow="0" windowWidth="24000" windowHeight="9510"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'競争入札（工事）'!$B$6:$N$10</definedName>
    <definedName name="_xlnm._FilterDatabase" localSheetId="1" hidden="1">'競争入札（物品役務等）'!$A$6:$P$70</definedName>
    <definedName name="_xlnm._FilterDatabase" localSheetId="2" hidden="1">'随意契約（工事）'!$B$6:$N$10</definedName>
    <definedName name="_xlnm._FilterDatabase" localSheetId="3" hidden="1">'随意契約（物品役務等）'!$A$6:$N$33</definedName>
    <definedName name="_xlnm.Print_Area" localSheetId="0">'競争入札（工事）'!$A$1:$N$10</definedName>
    <definedName name="_xlnm.Print_Area" localSheetId="2">'随意契約（工事）'!$A$1:$N$10</definedName>
    <definedName name="_xlnm.Print_Area" localSheetId="3">'随意契約（物品役務等）'!$A$1:$N$48</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calcId="162913"/>
</workbook>
</file>

<file path=xl/calcChain.xml><?xml version="1.0" encoding="utf-8"?>
<calcChain xmlns="http://schemas.openxmlformats.org/spreadsheetml/2006/main">
  <c r="Q56" i="2" l="1"/>
  <c r="Q57" i="2"/>
  <c r="Q58" i="2"/>
  <c r="Q59" i="2"/>
  <c r="Q55" i="2"/>
  <c r="O56" i="2"/>
  <c r="O57" i="2"/>
  <c r="O58" i="2"/>
  <c r="P58" i="2" s="1"/>
  <c r="O59" i="2"/>
  <c r="P59" i="2" s="1"/>
  <c r="O55" i="2"/>
  <c r="P55" i="2" s="1"/>
  <c r="P57" i="2"/>
  <c r="P56" i="2"/>
  <c r="O27" i="4"/>
  <c r="Q27" i="4" s="1"/>
  <c r="O30" i="4"/>
  <c r="Q30" i="4" s="1"/>
  <c r="P27" i="4" l="1"/>
  <c r="P30" i="4"/>
  <c r="P54" i="2"/>
  <c r="P53" i="2" l="1"/>
  <c r="O29" i="4" l="1"/>
  <c r="Q29" i="4" s="1"/>
  <c r="O28" i="4"/>
  <c r="P28" i="4" s="1"/>
  <c r="Q28" i="4" l="1"/>
  <c r="P29" i="4"/>
  <c r="O25" i="4"/>
  <c r="Q25" i="4" s="1"/>
  <c r="O24" i="4"/>
  <c r="P24" i="4" s="1"/>
  <c r="O48" i="2"/>
  <c r="Q48" i="2" s="1"/>
  <c r="Q24" i="4" l="1"/>
  <c r="P25" i="4"/>
  <c r="P48" i="2"/>
  <c r="P50" i="2"/>
  <c r="P51" i="2"/>
  <c r="P52" i="2"/>
  <c r="P49" i="2"/>
  <c r="O26" i="4" l="1"/>
  <c r="Q26" i="4" s="1"/>
  <c r="P26" i="4" l="1"/>
  <c r="O23" i="4"/>
  <c r="Q23" i="4" s="1"/>
  <c r="P23" i="4" l="1"/>
  <c r="O22" i="4" l="1"/>
  <c r="P22" i="4" s="1"/>
  <c r="O21" i="4"/>
  <c r="Q21" i="4" s="1"/>
  <c r="Q22" i="4" l="1"/>
  <c r="P21" i="4"/>
  <c r="O20" i="4" l="1"/>
  <c r="P20" i="4" s="1"/>
  <c r="Q20" i="4" l="1"/>
  <c r="O15" i="4" l="1"/>
  <c r="Q15" i="4" s="1"/>
  <c r="O16" i="4"/>
  <c r="Q16" i="4" s="1"/>
  <c r="P15" i="4" l="1"/>
  <c r="P16" i="4"/>
  <c r="O19" i="4"/>
  <c r="Q19" i="4" s="1"/>
  <c r="O18" i="4"/>
  <c r="Q18" i="4" s="1"/>
  <c r="O17" i="4"/>
  <c r="Q17" i="4" s="1"/>
  <c r="O14" i="4"/>
  <c r="Q14" i="4" s="1"/>
  <c r="P19" i="4" l="1"/>
  <c r="P18" i="4"/>
  <c r="P17" i="4"/>
  <c r="P14" i="4"/>
  <c r="O13" i="4" l="1"/>
  <c r="Q13" i="4" s="1"/>
  <c r="P13" i="4" l="1"/>
  <c r="O12" i="4" l="1"/>
  <c r="Q12" i="4" s="1"/>
  <c r="O11" i="4"/>
  <c r="P11" i="4" s="1"/>
  <c r="O10" i="4"/>
  <c r="P10" i="4" s="1"/>
  <c r="Q11" i="4" l="1"/>
  <c r="Q10" i="4"/>
  <c r="P12" i="4"/>
  <c r="O8" i="4" l="1"/>
  <c r="Q8" i="4" s="1"/>
  <c r="O9" i="4"/>
  <c r="Q9" i="4" s="1"/>
  <c r="P8" i="4" l="1"/>
  <c r="P9" i="4"/>
  <c r="O7" i="4"/>
  <c r="Q7" i="4" s="1"/>
  <c r="P7" i="4" l="1"/>
  <c r="O7" i="1" l="1"/>
  <c r="Q7" i="1" s="1"/>
  <c r="O7" i="3"/>
  <c r="Q7" i="3" s="1"/>
  <c r="P7" i="1" l="1"/>
  <c r="P7" i="3"/>
</calcChain>
</file>

<file path=xl/sharedStrings.xml><?xml version="1.0" encoding="utf-8"?>
<sst xmlns="http://schemas.openxmlformats.org/spreadsheetml/2006/main" count="628" uniqueCount="160">
  <si>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</si>
  <si>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</si>
  <si>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</si>
  <si>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</si>
  <si>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</si>
  <si>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</si>
  <si>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</si>
  <si>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</si>
  <si>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</si>
  <si>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</si>
  <si>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</si>
  <si>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</si>
  <si>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（別紙１）</t>
    <rPh sb="1" eb="3">
      <t>ベッシ</t>
    </rPh>
    <phoneticPr fontId="3"/>
  </si>
  <si>
    <t>（別紙３）</t>
    <rPh sb="1" eb="3">
      <t>ベッシ</t>
    </rPh>
    <phoneticPr fontId="3"/>
  </si>
  <si>
    <t>再就職の役員の数（人）</t>
    <rPh sb="0" eb="3">
      <t>サイシュウショク</t>
    </rPh>
    <rPh sb="4" eb="6">
      <t>ヤクイン</t>
    </rPh>
    <rPh sb="7" eb="8">
      <t>カズ</t>
    </rPh>
    <rPh sb="9" eb="10">
      <t>ニン</t>
    </rPh>
    <phoneticPr fontId="3"/>
  </si>
  <si>
    <t>（別紙４）</t>
    <rPh sb="1" eb="3">
      <t>ベッシ</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</si>
  <si>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</si>
  <si>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</si>
  <si>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</si>
  <si>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</si>
  <si>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</si>
  <si>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</si>
  <si>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</si>
  <si>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</si>
  <si>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</si>
  <si>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</si>
  <si>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</si>
  <si>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</si>
  <si>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</si>
  <si>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会計規程第52条第4項による随意契約（契約の性質又は目的が競争を許さない場合）</t>
  </si>
  <si>
    <t>－</t>
  </si>
  <si>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</si>
  <si>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</si>
  <si>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</si>
  <si>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</si>
  <si>
    <t>株式会社サウス・メディカル
鹿児島県鹿児島市永吉二丁目35番2号　　　　　　　　　　　　　　</t>
    <phoneticPr fontId="3"/>
  </si>
  <si>
    <t>アイティーアイ株式会社鹿児島支店
鹿児島県鹿児島市小松原2-24-15</t>
    <rPh sb="7" eb="11">
      <t>カブシキガイシャ</t>
    </rPh>
    <rPh sb="11" eb="14">
      <t>カゴシマ</t>
    </rPh>
    <rPh sb="14" eb="16">
      <t>シテン</t>
    </rPh>
    <rPh sb="17" eb="21">
      <t>カゴシマケン</t>
    </rPh>
    <rPh sb="21" eb="25">
      <t>カゴシマシ</t>
    </rPh>
    <rPh sb="25" eb="28">
      <t>コマツバラ</t>
    </rPh>
    <phoneticPr fontId="9"/>
  </si>
  <si>
    <t>キャノンメディカルシステムズ(株)
鹿児島市山之口町1-10</t>
    <rPh sb="14" eb="17">
      <t>カブ</t>
    </rPh>
    <rPh sb="18" eb="22">
      <t>カゴシマシ</t>
    </rPh>
    <rPh sb="22" eb="25">
      <t>ヤマノグチ</t>
    </rPh>
    <rPh sb="25" eb="26">
      <t>マチ</t>
    </rPh>
    <phoneticPr fontId="24"/>
  </si>
  <si>
    <t>一般競争入札</t>
    <rPh sb="0" eb="2">
      <t>イッパン</t>
    </rPh>
    <rPh sb="2" eb="4">
      <t>キョウソウ</t>
    </rPh>
    <rPh sb="4" eb="6">
      <t>ニュウサツ</t>
    </rPh>
    <phoneticPr fontId="3"/>
  </si>
  <si>
    <t>インク・トナー１品目単価契約</t>
    <rPh sb="10" eb="12">
      <t>タンカ</t>
    </rPh>
    <rPh sb="12" eb="14">
      <t>ケイヤク</t>
    </rPh>
    <phoneticPr fontId="3"/>
  </si>
  <si>
    <t>庁舎電力需給契約</t>
    <rPh sb="0" eb="2">
      <t>チョウシャ</t>
    </rPh>
    <rPh sb="2" eb="4">
      <t>デンリョク</t>
    </rPh>
    <rPh sb="4" eb="6">
      <t>ジュキュウ</t>
    </rPh>
    <rPh sb="6" eb="8">
      <t>ケイヤク</t>
    </rPh>
    <phoneticPr fontId="3"/>
  </si>
  <si>
    <t>有限会社釜付メディカル
鹿児島市小松原1丁目59番15号</t>
    <rPh sb="0" eb="4">
      <t>ユウゲンガイシャ</t>
    </rPh>
    <rPh sb="4" eb="6">
      <t>カマツキ</t>
    </rPh>
    <rPh sb="12" eb="16">
      <t>カゴシマシ</t>
    </rPh>
    <rPh sb="16" eb="19">
      <t>コマツバラ</t>
    </rPh>
    <rPh sb="20" eb="22">
      <t>チョウメ</t>
    </rPh>
    <rPh sb="24" eb="25">
      <t>バン</t>
    </rPh>
    <rPh sb="27" eb="28">
      <t>ゴウ</t>
    </rPh>
    <phoneticPr fontId="24"/>
  </si>
  <si>
    <t>正晃（株）鹿児島営業所
鹿児島市東開町3番地23</t>
    <rPh sb="0" eb="2">
      <t>セイコウ</t>
    </rPh>
    <rPh sb="2" eb="5">
      <t>カブ</t>
    </rPh>
    <rPh sb="5" eb="8">
      <t>カゴシマ</t>
    </rPh>
    <rPh sb="8" eb="11">
      <t>エイギョウショ</t>
    </rPh>
    <rPh sb="12" eb="16">
      <t>カゴシマシ</t>
    </rPh>
    <rPh sb="16" eb="19">
      <t>トウカイチョウ</t>
    </rPh>
    <rPh sb="20" eb="22">
      <t>バンチ</t>
    </rPh>
    <phoneticPr fontId="3"/>
  </si>
  <si>
    <t>(株)アステム　鹿児島営業部
鹿児島市宇宿2丁目4番7号</t>
    <rPh sb="0" eb="3">
      <t>カブ</t>
    </rPh>
    <rPh sb="8" eb="11">
      <t>カゴシマ</t>
    </rPh>
    <rPh sb="11" eb="13">
      <t>エイギョウ</t>
    </rPh>
    <rPh sb="13" eb="14">
      <t>ブ</t>
    </rPh>
    <rPh sb="15" eb="19">
      <t>カゴシマシ</t>
    </rPh>
    <rPh sb="19" eb="21">
      <t>ウスキ</t>
    </rPh>
    <rPh sb="22" eb="24">
      <t>チョウメ</t>
    </rPh>
    <rPh sb="25" eb="26">
      <t>バン</t>
    </rPh>
    <rPh sb="27" eb="28">
      <t>ゴウ</t>
    </rPh>
    <phoneticPr fontId="3"/>
  </si>
  <si>
    <t>（株）アステム
鹿児島県鹿児島市宇宿2丁目4番7号</t>
    <rPh sb="1" eb="2">
      <t>カブ</t>
    </rPh>
    <phoneticPr fontId="3"/>
  </si>
  <si>
    <t>（株）九州東邦
鹿児島県鹿児島市西別府町2941番地24</t>
    <rPh sb="1" eb="2">
      <t>カブ</t>
    </rPh>
    <rPh sb="3" eb="5">
      <t>キュウシュウ</t>
    </rPh>
    <rPh sb="5" eb="7">
      <t>トウホウ</t>
    </rPh>
    <phoneticPr fontId="3"/>
  </si>
  <si>
    <t>(株)富田薬品
鹿児島県鹿児島市新栄町5番10号</t>
    <rPh sb="1" eb="2">
      <t>カブ</t>
    </rPh>
    <rPh sb="3" eb="5">
      <t>トミタ</t>
    </rPh>
    <rPh sb="5" eb="7">
      <t>ヤクヒン</t>
    </rPh>
    <phoneticPr fontId="3"/>
  </si>
  <si>
    <t>(株)翔薬
鹿児島県鹿児島市卸本町５－１９</t>
    <rPh sb="1" eb="2">
      <t>カブ</t>
    </rPh>
    <rPh sb="3" eb="5">
      <t>ショウヤク</t>
    </rPh>
    <phoneticPr fontId="3"/>
  </si>
  <si>
    <t>(株)アトル
鹿児島県鹿児島市西別府町２９４１番地１７</t>
    <rPh sb="1" eb="2">
      <t>カブ</t>
    </rPh>
    <phoneticPr fontId="3"/>
  </si>
  <si>
    <t>(株)ＯＫ沢井
鹿児島県鹿児島市稲荷町2-30</t>
    <rPh sb="1" eb="2">
      <t>カブ</t>
    </rPh>
    <rPh sb="5" eb="7">
      <t>サワイ</t>
    </rPh>
    <phoneticPr fontId="3"/>
  </si>
  <si>
    <t>(株)アルフレッサ
鹿児島県鹿児島市上荒田町28-10</t>
    <rPh sb="0" eb="3">
      <t>カブ</t>
    </rPh>
    <phoneticPr fontId="3"/>
  </si>
  <si>
    <t>(株)東和薬品
鹿児島県鹿児島市西陵1丁目45番6号</t>
    <rPh sb="1" eb="2">
      <t>カブ</t>
    </rPh>
    <rPh sb="3" eb="5">
      <t>トウワ</t>
    </rPh>
    <rPh sb="5" eb="7">
      <t>ヤクヒン</t>
    </rPh>
    <phoneticPr fontId="3"/>
  </si>
  <si>
    <t>(株)オリエンタル歯科器材
鹿児島県鹿児島市草牟田2丁目3番5号</t>
    <rPh sb="1" eb="2">
      <t>カブ</t>
    </rPh>
    <rPh sb="9" eb="11">
      <t>シカ</t>
    </rPh>
    <rPh sb="11" eb="13">
      <t>キザイ</t>
    </rPh>
    <phoneticPr fontId="3"/>
  </si>
  <si>
    <t>バイオセンスCARTO3（心臓カテーテル用検査装置）保守</t>
    <phoneticPr fontId="3"/>
  </si>
  <si>
    <t>Up　To　Date</t>
    <phoneticPr fontId="3"/>
  </si>
  <si>
    <t>(株)ウォルターズ・クルワー・ジャパン</t>
    <rPh sb="0" eb="3">
      <t>カブ</t>
    </rPh>
    <phoneticPr fontId="9"/>
  </si>
  <si>
    <t>耳鼻科ナビゲーションシステム保守</t>
    <rPh sb="0" eb="3">
      <t>ジビカ</t>
    </rPh>
    <rPh sb="14" eb="16">
      <t>ホシュ</t>
    </rPh>
    <phoneticPr fontId="3"/>
  </si>
  <si>
    <t>血液浄化装置　一式</t>
    <rPh sb="0" eb="6">
      <t>ケツエキジョウカソウチ</t>
    </rPh>
    <rPh sb="7" eb="9">
      <t>イッシキ</t>
    </rPh>
    <phoneticPr fontId="3"/>
  </si>
  <si>
    <t>(株)アクト
鹿児島市宮之浦町1466番地１</t>
    <rPh sb="0" eb="3">
      <t>カブ</t>
    </rPh>
    <rPh sb="7" eb="11">
      <t>カゴシマシ</t>
    </rPh>
    <rPh sb="11" eb="14">
      <t>ミヤノウラ</t>
    </rPh>
    <rPh sb="14" eb="15">
      <t>マチ</t>
    </rPh>
    <rPh sb="19" eb="21">
      <t>バンチ</t>
    </rPh>
    <phoneticPr fontId="3"/>
  </si>
  <si>
    <t>放射線治療装置　Synergy保守</t>
    <rPh sb="0" eb="3">
      <t>ホウシャセン</t>
    </rPh>
    <rPh sb="3" eb="5">
      <t>チリョウ</t>
    </rPh>
    <rPh sb="5" eb="7">
      <t>ソウチ</t>
    </rPh>
    <rPh sb="15" eb="17">
      <t>ホシュ</t>
    </rPh>
    <phoneticPr fontId="3"/>
  </si>
  <si>
    <t>加温装置システム　一式</t>
    <rPh sb="0" eb="2">
      <t>カオン</t>
    </rPh>
    <rPh sb="2" eb="4">
      <t>ソウチ</t>
    </rPh>
    <rPh sb="9" eb="11">
      <t>イッシキ</t>
    </rPh>
    <phoneticPr fontId="3"/>
  </si>
  <si>
    <t>会計規程第52条第5項による随意契約（少額随契）</t>
    <rPh sb="19" eb="21">
      <t>ショウガク</t>
    </rPh>
    <rPh sb="21" eb="23">
      <t>ズイケイ</t>
    </rPh>
    <phoneticPr fontId="3"/>
  </si>
  <si>
    <t>加温冷却装置システム　一式</t>
    <rPh sb="0" eb="2">
      <t>カオン</t>
    </rPh>
    <rPh sb="2" eb="4">
      <t>レイキャク</t>
    </rPh>
    <rPh sb="4" eb="6">
      <t>ソウチ</t>
    </rPh>
    <rPh sb="11" eb="13">
      <t>イッシキ</t>
    </rPh>
    <phoneticPr fontId="3"/>
  </si>
  <si>
    <t>電気ドリル　一式</t>
    <rPh sb="0" eb="2">
      <t>デンキ</t>
    </rPh>
    <rPh sb="6" eb="8">
      <t>イッシキ</t>
    </rPh>
    <phoneticPr fontId="3"/>
  </si>
  <si>
    <t>血液供給単価契約</t>
    <rPh sb="0" eb="2">
      <t>ケツエキ</t>
    </rPh>
    <rPh sb="2" eb="4">
      <t>キョウキュウ</t>
    </rPh>
    <rPh sb="4" eb="6">
      <t>タンカ</t>
    </rPh>
    <rPh sb="6" eb="8">
      <t>ケイヤク</t>
    </rPh>
    <phoneticPr fontId="5"/>
  </si>
  <si>
    <t>日本赤十字社九州ブロック血液センター
福岡県久留米市宮ノ陣三丁目4-12</t>
    <phoneticPr fontId="3"/>
  </si>
  <si>
    <t xml:space="preserve">公益社団法人　日本アイソトープ協会
東京都文京区本駒込二丁目28番45号
</t>
    <phoneticPr fontId="3"/>
  </si>
  <si>
    <t>放射性医薬品供給単価契約</t>
    <rPh sb="0" eb="6">
      <t>ホウシャセイイヤクヒン</t>
    </rPh>
    <rPh sb="6" eb="8">
      <t>キョウキュウ</t>
    </rPh>
    <rPh sb="8" eb="10">
      <t>タンカ</t>
    </rPh>
    <rPh sb="10" eb="12">
      <t>ケイヤク</t>
    </rPh>
    <phoneticPr fontId="5"/>
  </si>
  <si>
    <t>医療用密封線源供給単価契約</t>
    <rPh sb="0" eb="3">
      <t>イリョウヨウ</t>
    </rPh>
    <rPh sb="3" eb="7">
      <t>ミップウセンゲン</t>
    </rPh>
    <rPh sb="7" eb="13">
      <t>キョウキュウタンカケイヤク</t>
    </rPh>
    <phoneticPr fontId="3"/>
  </si>
  <si>
    <t xml:space="preserve">公益社団法人　日本アイソトープ協会
東京都文京区本駒込二丁目28番45号
</t>
    <phoneticPr fontId="3"/>
  </si>
  <si>
    <t>一酸化窒素ガス管理システム賃貸借契約</t>
    <rPh sb="0" eb="5">
      <t>イッサンカチッソ</t>
    </rPh>
    <phoneticPr fontId="3"/>
  </si>
  <si>
    <t>九州エア・ウォーター（株）
福岡市博多区博多駅東２丁目１３番３４号</t>
    <rPh sb="0" eb="2">
      <t>キュウシュウ</t>
    </rPh>
    <rPh sb="14" eb="17">
      <t>フクオカシ</t>
    </rPh>
    <rPh sb="17" eb="20">
      <t>ハカタク</t>
    </rPh>
    <rPh sb="20" eb="23">
      <t>ハカタエキ</t>
    </rPh>
    <rPh sb="23" eb="24">
      <t>ヒガシ</t>
    </rPh>
    <rPh sb="25" eb="27">
      <t>チョウメ</t>
    </rPh>
    <rPh sb="29" eb="30">
      <t>バン</t>
    </rPh>
    <rPh sb="32" eb="33">
      <t>ゴウ</t>
    </rPh>
    <phoneticPr fontId="25"/>
  </si>
  <si>
    <t>血糖・ヘモグロビンA1c測定システム　一式</t>
    <rPh sb="0" eb="2">
      <t>ケットウ</t>
    </rPh>
    <rPh sb="12" eb="14">
      <t>ソクテイ</t>
    </rPh>
    <rPh sb="19" eb="21">
      <t>イッシキ</t>
    </rPh>
    <phoneticPr fontId="3"/>
  </si>
  <si>
    <t>凍結組織切片作成装置　一式</t>
    <rPh sb="0" eb="2">
      <t>トウケツ</t>
    </rPh>
    <rPh sb="2" eb="4">
      <t>ソシキ</t>
    </rPh>
    <rPh sb="4" eb="6">
      <t>セッペン</t>
    </rPh>
    <rPh sb="6" eb="8">
      <t>サクセイ</t>
    </rPh>
    <rPh sb="8" eb="10">
      <t>ソウチ</t>
    </rPh>
    <rPh sb="11" eb="13">
      <t>イッシキ</t>
    </rPh>
    <phoneticPr fontId="3"/>
  </si>
  <si>
    <t>赤外線酸素モニタ　一式</t>
    <rPh sb="0" eb="5">
      <t>セキガイセンサンソ</t>
    </rPh>
    <rPh sb="9" eb="11">
      <t>イッシキ</t>
    </rPh>
    <phoneticPr fontId="3"/>
  </si>
  <si>
    <t>株式会社八郷医療器
鹿児島市小松原１－２９－５</t>
    <rPh sb="0" eb="4">
      <t>カブシキガイシャ</t>
    </rPh>
    <rPh sb="4" eb="5">
      <t>ハチ</t>
    </rPh>
    <rPh sb="5" eb="6">
      <t>サト</t>
    </rPh>
    <rPh sb="6" eb="8">
      <t>イリョウ</t>
    </rPh>
    <rPh sb="8" eb="9">
      <t>キ</t>
    </rPh>
    <rPh sb="10" eb="14">
      <t>カゴシマシ</t>
    </rPh>
    <rPh sb="14" eb="17">
      <t>コマツバラ</t>
    </rPh>
    <phoneticPr fontId="3"/>
  </si>
  <si>
    <t>心筋保護供給装置　一式</t>
    <rPh sb="0" eb="2">
      <t>シンキン</t>
    </rPh>
    <rPh sb="2" eb="4">
      <t>ホゴ</t>
    </rPh>
    <rPh sb="4" eb="6">
      <t>キョウキュウ</t>
    </rPh>
    <rPh sb="6" eb="8">
      <t>ソウチ</t>
    </rPh>
    <rPh sb="9" eb="11">
      <t>イッシキ</t>
    </rPh>
    <phoneticPr fontId="3"/>
  </si>
  <si>
    <t>体外循環用血液学的パラメータモニタ　一式</t>
    <rPh sb="0" eb="2">
      <t>タイガイ</t>
    </rPh>
    <rPh sb="2" eb="5">
      <t>ジュンカンヨウ</t>
    </rPh>
    <rPh sb="5" eb="7">
      <t>ケツエキ</t>
    </rPh>
    <rPh sb="7" eb="9">
      <t>ガクテキ</t>
    </rPh>
    <rPh sb="18" eb="20">
      <t>イッシキ</t>
    </rPh>
    <phoneticPr fontId="3"/>
  </si>
  <si>
    <t>国立病院機構鹿児島医療センター
　〒892-0853
　鹿児島市城山町8-2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</si>
  <si>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鹿児島市城山町8-3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</si>
  <si>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鹿児島市城山町8-4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</si>
  <si>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鹿児島市城山町8-5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</si>
  <si>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鹿児島市城山町8-6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</si>
  <si>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鹿児島市城山町8-7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</si>
  <si>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鹿児島市城山町8-8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</si>
  <si>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鹿児島市城山町8-9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</si>
  <si>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鹿児島市城山町8-10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</si>
  <si>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鹿児島市城山町8-11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</si>
  <si>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鹿児島市城山町8-12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</si>
  <si>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鹿児島市城山町8-13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</si>
  <si>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鹿児島市城山町8-14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</si>
  <si>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医薬品610品目</t>
    <rPh sb="0" eb="3">
      <t>イヤクヒン</t>
    </rPh>
    <rPh sb="6" eb="8">
      <t>ヒンモク</t>
    </rPh>
    <phoneticPr fontId="3"/>
  </si>
  <si>
    <t>医薬品7品目(政府調達)</t>
    <rPh sb="0" eb="3">
      <t>イヤクヒン</t>
    </rPh>
    <rPh sb="4" eb="6">
      <t>ヒンモク</t>
    </rPh>
    <rPh sb="7" eb="9">
      <t>セイフ</t>
    </rPh>
    <rPh sb="9" eb="11">
      <t>チョウタツ</t>
    </rPh>
    <phoneticPr fontId="3"/>
  </si>
  <si>
    <t>検査用消耗品1品目</t>
    <rPh sb="0" eb="2">
      <t>ケンサ</t>
    </rPh>
    <rPh sb="2" eb="3">
      <t>ヨウ</t>
    </rPh>
    <rPh sb="3" eb="5">
      <t>ショウモウ</t>
    </rPh>
    <rPh sb="5" eb="6">
      <t>ヒン</t>
    </rPh>
    <rPh sb="7" eb="9">
      <t>ヒンモク</t>
    </rPh>
    <phoneticPr fontId="3"/>
  </si>
  <si>
    <t>九州電力（株）
福岡県福岡市中央区渡辺通二丁目1番82号</t>
    <rPh sb="0" eb="4">
      <t>キュウシュウデンリョク</t>
    </rPh>
    <rPh sb="4" eb="7">
      <t>カブ</t>
    </rPh>
    <rPh sb="8" eb="11">
      <t>フクオカケン</t>
    </rPh>
    <rPh sb="11" eb="14">
      <t>フクオカシ</t>
    </rPh>
    <rPh sb="14" eb="16">
      <t>チュウオウ</t>
    </rPh>
    <rPh sb="17" eb="19">
      <t>ワタナベ</t>
    </rPh>
    <rPh sb="19" eb="20">
      <t>トオ</t>
    </rPh>
    <rPh sb="20" eb="21">
      <t>２</t>
    </rPh>
    <phoneticPr fontId="3"/>
  </si>
  <si>
    <t>SPD業務委託</t>
    <rPh sb="3" eb="5">
      <t>ギョウム</t>
    </rPh>
    <rPh sb="5" eb="7">
      <t>イタク</t>
    </rPh>
    <phoneticPr fontId="3"/>
  </si>
  <si>
    <t>入退院支援システム</t>
    <rPh sb="0" eb="5">
      <t>ニュウタイインシエン</t>
    </rPh>
    <phoneticPr fontId="3"/>
  </si>
  <si>
    <t>株式会社ソフトウェアサービス
大阪市淀川区西宮原2丁目6番1号</t>
    <rPh sb="0" eb="4">
      <t>カブシキガイシャ</t>
    </rPh>
    <rPh sb="15" eb="18">
      <t>オオサカシ</t>
    </rPh>
    <rPh sb="18" eb="21">
      <t>ヨドガワク</t>
    </rPh>
    <rPh sb="21" eb="23">
      <t>ニシノミヤ</t>
    </rPh>
    <rPh sb="23" eb="24">
      <t>ハラ</t>
    </rPh>
    <rPh sb="25" eb="27">
      <t>チョウメ</t>
    </rPh>
    <rPh sb="28" eb="29">
      <t>バン</t>
    </rPh>
    <rPh sb="30" eb="31">
      <t>ゴウ</t>
    </rPh>
    <phoneticPr fontId="24"/>
  </si>
  <si>
    <t>入退院支援システム　保守</t>
    <rPh sb="0" eb="5">
      <t>ニュウタイインシエン</t>
    </rPh>
    <rPh sb="10" eb="12">
      <t>ホシュ</t>
    </rPh>
    <phoneticPr fontId="3"/>
  </si>
  <si>
    <t>PCR検査機器及び周辺機器</t>
    <rPh sb="3" eb="5">
      <t>ケンサ</t>
    </rPh>
    <rPh sb="5" eb="7">
      <t>キキ</t>
    </rPh>
    <rPh sb="7" eb="8">
      <t>オヨ</t>
    </rPh>
    <rPh sb="9" eb="11">
      <t>シュウヘン</t>
    </rPh>
    <rPh sb="11" eb="13">
      <t>キキ</t>
    </rPh>
    <phoneticPr fontId="3"/>
  </si>
  <si>
    <t>正晃株式会社
鹿児島市東開町3番地23</t>
    <rPh sb="0" eb="2">
      <t>セイコウ</t>
    </rPh>
    <rPh sb="2" eb="6">
      <t>カブシキガイシャ</t>
    </rPh>
    <rPh sb="7" eb="11">
      <t>カゴシマシ</t>
    </rPh>
    <rPh sb="11" eb="14">
      <t>トウカイチョウ</t>
    </rPh>
    <rPh sb="15" eb="17">
      <t>バンチ</t>
    </rPh>
    <phoneticPr fontId="9"/>
  </si>
  <si>
    <t>バイオハザード対策用安全キャビネット</t>
    <rPh sb="7" eb="9">
      <t>タイサク</t>
    </rPh>
    <rPh sb="9" eb="10">
      <t>ヨウ</t>
    </rPh>
    <rPh sb="10" eb="12">
      <t>アンゼン</t>
    </rPh>
    <phoneticPr fontId="3"/>
  </si>
  <si>
    <t>泌尿器科経尿道的手術カメラシステム　一式</t>
    <rPh sb="0" eb="4">
      <t>ヒニョウキカ</t>
    </rPh>
    <rPh sb="4" eb="5">
      <t>ケイ</t>
    </rPh>
    <rPh sb="5" eb="7">
      <t>ニョウドウ</t>
    </rPh>
    <rPh sb="7" eb="8">
      <t>テキ</t>
    </rPh>
    <rPh sb="8" eb="10">
      <t>シュジュツ</t>
    </rPh>
    <rPh sb="18" eb="20">
      <t>イッシキ</t>
    </rPh>
    <phoneticPr fontId="3"/>
  </si>
  <si>
    <t>(株)トムス
鹿児島市田上台2丁目47番13号</t>
    <rPh sb="0" eb="3">
      <t>カブ</t>
    </rPh>
    <rPh sb="7" eb="11">
      <t>カゴシマシ</t>
    </rPh>
    <rPh sb="11" eb="13">
      <t>タノウエ</t>
    </rPh>
    <rPh sb="13" eb="14">
      <t>ダイ</t>
    </rPh>
    <rPh sb="15" eb="17">
      <t>チョウメ</t>
    </rPh>
    <rPh sb="19" eb="20">
      <t>バン</t>
    </rPh>
    <rPh sb="22" eb="23">
      <t>ゴウ</t>
    </rPh>
    <phoneticPr fontId="3"/>
  </si>
  <si>
    <t>ベッドサイドモニタ（第2手術室）　一式</t>
    <rPh sb="10" eb="11">
      <t>ダイ</t>
    </rPh>
    <rPh sb="12" eb="15">
      <t>シュジュツシツ</t>
    </rPh>
    <rPh sb="17" eb="19">
      <t>イッシキ</t>
    </rPh>
    <phoneticPr fontId="3"/>
  </si>
  <si>
    <t>ベッドサイドモニタ（第7手術室）　一式</t>
    <rPh sb="10" eb="11">
      <t>ダイ</t>
    </rPh>
    <rPh sb="12" eb="15">
      <t>シュジュツシツ</t>
    </rPh>
    <rPh sb="17" eb="19">
      <t>イッシキ</t>
    </rPh>
    <phoneticPr fontId="3"/>
  </si>
  <si>
    <t>超音波診断装置（救急外来）　一式</t>
    <rPh sb="0" eb="3">
      <t>チョウオンパ</t>
    </rPh>
    <rPh sb="3" eb="5">
      <t>シンダン</t>
    </rPh>
    <rPh sb="5" eb="7">
      <t>ソウチ</t>
    </rPh>
    <rPh sb="8" eb="10">
      <t>キュウキュウ</t>
    </rPh>
    <rPh sb="10" eb="12">
      <t>ガイライ</t>
    </rPh>
    <rPh sb="14" eb="16">
      <t>イッシキ</t>
    </rPh>
    <phoneticPr fontId="3"/>
  </si>
  <si>
    <t>紙製品２品目単価契約</t>
    <rPh sb="0" eb="1">
      <t>カミ</t>
    </rPh>
    <rPh sb="1" eb="3">
      <t>セイヒン</t>
    </rPh>
    <rPh sb="6" eb="8">
      <t>タンカ</t>
    </rPh>
    <rPh sb="8" eb="10">
      <t>ケイヤク</t>
    </rPh>
    <phoneticPr fontId="3"/>
  </si>
  <si>
    <t>(株)ひおき
鹿児島市松原町5番7号</t>
    <rPh sb="0" eb="3">
      <t>カブ</t>
    </rPh>
    <rPh sb="7" eb="11">
      <t>カゴシマシ</t>
    </rPh>
    <rPh sb="11" eb="14">
      <t>マツバラチョウ</t>
    </rPh>
    <rPh sb="15" eb="16">
      <t>バン</t>
    </rPh>
    <rPh sb="17" eb="18">
      <t>ゴウ</t>
    </rPh>
    <phoneticPr fontId="3"/>
  </si>
  <si>
    <t>エム・シー・ヘルスケア
東京都港区南2丁目16番1号</t>
    <rPh sb="12" eb="15">
      <t>トウキョウト</t>
    </rPh>
    <rPh sb="15" eb="17">
      <t>ミナトク</t>
    </rPh>
    <rPh sb="17" eb="18">
      <t>ミナミ</t>
    </rPh>
    <rPh sb="19" eb="21">
      <t>チョウメ</t>
    </rPh>
    <rPh sb="23" eb="24">
      <t>バン</t>
    </rPh>
    <rPh sb="25" eb="26">
      <t>ゴウ</t>
    </rPh>
    <phoneticPr fontId="3"/>
  </si>
  <si>
    <t>マットレス賃貸借契約</t>
    <rPh sb="5" eb="8">
      <t>チンタイシャク</t>
    </rPh>
    <rPh sb="8" eb="10">
      <t>ケイヤク</t>
    </rPh>
    <phoneticPr fontId="3"/>
  </si>
  <si>
    <t>(株)カクイックス
鹿児島市谷山港2丁目1番2</t>
    <rPh sb="0" eb="3">
      <t>カブ</t>
    </rPh>
    <rPh sb="10" eb="14">
      <t>カゴシマシ</t>
    </rPh>
    <rPh sb="14" eb="16">
      <t>タニヤマ</t>
    </rPh>
    <rPh sb="16" eb="17">
      <t>コウ</t>
    </rPh>
    <rPh sb="18" eb="20">
      <t>チョウメ</t>
    </rPh>
    <rPh sb="21" eb="22">
      <t>バン</t>
    </rPh>
    <phoneticPr fontId="3"/>
  </si>
  <si>
    <t>循環器系血管造影Ｘ線診断装置保守契約</t>
    <rPh sb="0" eb="3">
      <t>ジュンカンキ</t>
    </rPh>
    <rPh sb="3" eb="4">
      <t>ケイ</t>
    </rPh>
    <rPh sb="4" eb="6">
      <t>ケッカン</t>
    </rPh>
    <rPh sb="6" eb="8">
      <t>ゾウエイ</t>
    </rPh>
    <rPh sb="9" eb="10">
      <t>セン</t>
    </rPh>
    <rPh sb="10" eb="12">
      <t>シンダン</t>
    </rPh>
    <rPh sb="12" eb="14">
      <t>ソウチ</t>
    </rPh>
    <rPh sb="14" eb="16">
      <t>ホシュ</t>
    </rPh>
    <rPh sb="16" eb="18">
      <t>ケイヤク</t>
    </rPh>
    <phoneticPr fontId="3"/>
  </si>
  <si>
    <t>(株)八郷医療器
鹿児島県鹿児島市小松原１－２９－５</t>
    <rPh sb="0" eb="3">
      <t>カブ</t>
    </rPh>
    <rPh sb="3" eb="4">
      <t>ハチ</t>
    </rPh>
    <rPh sb="4" eb="5">
      <t>サト</t>
    </rPh>
    <rPh sb="5" eb="7">
      <t>イリョウ</t>
    </rPh>
    <rPh sb="7" eb="8">
      <t>キ</t>
    </rPh>
    <rPh sb="9" eb="13">
      <t>カゴシマケン</t>
    </rPh>
    <rPh sb="13" eb="17">
      <t>カゴシマシ</t>
    </rPh>
    <rPh sb="17" eb="20">
      <t>コマツバラ</t>
    </rPh>
    <phoneticPr fontId="3"/>
  </si>
  <si>
    <t>キャノンメディカルシステムズ(株)
鹿児島県鹿児島市山之口町１番１０号</t>
    <rPh sb="14" eb="17">
      <t>カブ</t>
    </rPh>
    <phoneticPr fontId="3"/>
  </si>
  <si>
    <t>超音波診断装置（腹部）</t>
    <rPh sb="8" eb="10">
      <t>フクブ</t>
    </rPh>
    <phoneticPr fontId="3"/>
  </si>
  <si>
    <t>放射線防護用移動式バリア</t>
    <rPh sb="0" eb="3">
      <t>ホウシャセン</t>
    </rPh>
    <rPh sb="3" eb="6">
      <t>ボウゴヨウ</t>
    </rPh>
    <rPh sb="6" eb="8">
      <t>イドウ</t>
    </rPh>
    <rPh sb="8" eb="9">
      <t>シキ</t>
    </rPh>
    <phoneticPr fontId="3"/>
  </si>
  <si>
    <t>(株)テノ．サポート
福岡県福岡市博多区上呉服町１０番１０号</t>
    <rPh sb="0" eb="3">
      <t>カブ</t>
    </rPh>
    <rPh sb="11" eb="14">
      <t>フクオカケン</t>
    </rPh>
    <rPh sb="14" eb="17">
      <t>フクオカシ</t>
    </rPh>
    <rPh sb="17" eb="20">
      <t>ハカタク</t>
    </rPh>
    <rPh sb="20" eb="21">
      <t>カミ</t>
    </rPh>
    <rPh sb="21" eb="24">
      <t>ゴフクチョウ</t>
    </rPh>
    <rPh sb="26" eb="27">
      <t>バン</t>
    </rPh>
    <rPh sb="29" eb="30">
      <t>ゴウ</t>
    </rPh>
    <phoneticPr fontId="3"/>
  </si>
  <si>
    <t>株式会社フィリップスジャパン
東京都港区港南二丁目１３番３７号</t>
    <rPh sb="0" eb="4">
      <t>カブシキガイシャ</t>
    </rPh>
    <phoneticPr fontId="9"/>
  </si>
  <si>
    <t>(株)美創産業
鹿児島市吉野町４３７３－１</t>
    <rPh sb="0" eb="3">
      <t>カブ</t>
    </rPh>
    <rPh sb="8" eb="12">
      <t>カゴシマシ</t>
    </rPh>
    <rPh sb="12" eb="14">
      <t>ヨシノ</t>
    </rPh>
    <rPh sb="14" eb="15">
      <t>マチ</t>
    </rPh>
    <phoneticPr fontId="3"/>
  </si>
  <si>
    <t>公募型企画競争</t>
    <rPh sb="0" eb="3">
      <t>コウボガタ</t>
    </rPh>
    <rPh sb="3" eb="5">
      <t>キカク</t>
    </rPh>
    <rPh sb="5" eb="7">
      <t>キョウソウ</t>
    </rPh>
    <phoneticPr fontId="3"/>
  </si>
  <si>
    <t>(株)日本シューター
福岡県福岡市博多区博多駅南1丁目2-15</t>
    <rPh sb="0" eb="3">
      <t>カブ</t>
    </rPh>
    <phoneticPr fontId="3"/>
  </si>
  <si>
    <t>医薬品1品目(政府調達)</t>
    <rPh sb="0" eb="3">
      <t>イヤクヒン</t>
    </rPh>
    <rPh sb="4" eb="6">
      <t>ヒンモク</t>
    </rPh>
    <rPh sb="7" eb="9">
      <t>セイフ</t>
    </rPh>
    <rPh sb="9" eb="11">
      <t>チョウタツ</t>
    </rPh>
    <phoneticPr fontId="3"/>
  </si>
  <si>
    <t>中央監視装置更新整備工事</t>
    <rPh sb="0" eb="2">
      <t>チュウオウ</t>
    </rPh>
    <rPh sb="2" eb="4">
      <t>カンシ</t>
    </rPh>
    <rPh sb="4" eb="6">
      <t>ソウチ</t>
    </rPh>
    <rPh sb="6" eb="8">
      <t>コウシン</t>
    </rPh>
    <rPh sb="8" eb="10">
      <t>セイビ</t>
    </rPh>
    <rPh sb="10" eb="12">
      <t>コウジ</t>
    </rPh>
    <phoneticPr fontId="3"/>
  </si>
  <si>
    <t>ジョンソンコントロールズ株式会社九州支店
福岡市博多区冷泉町4番20号島津博多ビル5F</t>
    <rPh sb="12" eb="14">
      <t>カブシキ</t>
    </rPh>
    <rPh sb="14" eb="16">
      <t>カイシャ</t>
    </rPh>
    <rPh sb="16" eb="18">
      <t>キュウシュウ</t>
    </rPh>
    <rPh sb="18" eb="20">
      <t>シテン</t>
    </rPh>
    <rPh sb="21" eb="24">
      <t>フクオカシ</t>
    </rPh>
    <rPh sb="24" eb="27">
      <t>ハカタク</t>
    </rPh>
    <rPh sb="27" eb="29">
      <t>レイセン</t>
    </rPh>
    <rPh sb="29" eb="30">
      <t>チョウ</t>
    </rPh>
    <rPh sb="31" eb="32">
      <t>バン</t>
    </rPh>
    <rPh sb="34" eb="35">
      <t>ゴウ</t>
    </rPh>
    <rPh sb="35" eb="37">
      <t>シマヅ</t>
    </rPh>
    <rPh sb="37" eb="39">
      <t>ハカタ</t>
    </rPh>
    <phoneticPr fontId="3"/>
  </si>
  <si>
    <t>(株)ニチイ学館
東京都千代田区神田駿河台２丁目９番地</t>
    <rPh sb="0" eb="3">
      <t>カブ</t>
    </rPh>
    <rPh sb="9" eb="12">
      <t>トウキョウト</t>
    </rPh>
    <rPh sb="12" eb="15">
      <t>チヨダ</t>
    </rPh>
    <rPh sb="15" eb="16">
      <t>ク</t>
    </rPh>
    <rPh sb="16" eb="18">
      <t>ジンデ</t>
    </rPh>
    <rPh sb="18" eb="21">
      <t>スルガダイ</t>
    </rPh>
    <rPh sb="22" eb="24">
      <t>チョウメ</t>
    </rPh>
    <rPh sb="25" eb="27">
      <t>バンチ</t>
    </rPh>
    <phoneticPr fontId="3"/>
  </si>
  <si>
    <t>エア・ウォーター西日本（株）
福岡市博多区博多駅東２丁目１３番３４号</t>
    <rPh sb="8" eb="11">
      <t>ニシニホン</t>
    </rPh>
    <rPh sb="15" eb="18">
      <t>フクオカシ</t>
    </rPh>
    <rPh sb="18" eb="21">
      <t>ハカタク</t>
    </rPh>
    <rPh sb="21" eb="24">
      <t>ハカタエキ</t>
    </rPh>
    <rPh sb="24" eb="25">
      <t>ヒガシ</t>
    </rPh>
    <rPh sb="26" eb="28">
      <t>チョウメ</t>
    </rPh>
    <rPh sb="30" eb="31">
      <t>バン</t>
    </rPh>
    <rPh sb="33" eb="34">
      <t>ゴウ</t>
    </rPh>
    <phoneticPr fontId="25"/>
  </si>
  <si>
    <t>リコージャパン(株)　鹿児島支社
鹿児島県鹿児島市松原町10番26号</t>
    <rPh sb="7" eb="10">
      <t>カブシキガイシャ</t>
    </rPh>
    <rPh sb="11" eb="14">
      <t>カゴシマ</t>
    </rPh>
    <rPh sb="14" eb="16">
      <t>シシャ</t>
    </rPh>
    <rPh sb="25" eb="28">
      <t>マツバラチョウ</t>
    </rPh>
    <rPh sb="30" eb="31">
      <t>バン</t>
    </rPh>
    <rPh sb="33" eb="34">
      <t>ゴウ</t>
    </rPh>
    <phoneticPr fontId="3"/>
  </si>
  <si>
    <t>株式会社サウス・メディカル
鹿児島県鹿児島市永吉二丁目35番2号　　　　　　　　　　　　　　</t>
  </si>
  <si>
    <t>-</t>
  </si>
  <si>
    <t>セントラルモニタ</t>
  </si>
  <si>
    <t>赤外線酸素モニタ４ｃｈ</t>
  </si>
  <si>
    <t>治療計画システム</t>
  </si>
  <si>
    <t>術中血管観察モジュール</t>
  </si>
  <si>
    <t>人工心肺装置</t>
  </si>
  <si>
    <t>超音波診断装置（心臓）</t>
  </si>
  <si>
    <t>婦人科内診台</t>
  </si>
  <si>
    <t>院内保育所運営業務委託契約</t>
  </si>
  <si>
    <t>院内清掃業務委託契約</t>
  </si>
  <si>
    <t>気送管設備保守点検委託業務契約</t>
  </si>
  <si>
    <t>医事業務委託契約</t>
  </si>
  <si>
    <t>大型乾燥機</t>
    <rPh sb="0" eb="5">
      <t>オオガタカンソウキ</t>
    </rPh>
    <phoneticPr fontId="3"/>
  </si>
  <si>
    <t>人工呼吸器</t>
    <rPh sb="0" eb="5">
      <t>ジンコウコキュウキ</t>
    </rPh>
    <phoneticPr fontId="3"/>
  </si>
  <si>
    <t>超音波画像診断装置</t>
    <rPh sb="0" eb="9">
      <t>チョウオンパガゾウシンダンソウチ</t>
    </rPh>
    <phoneticPr fontId="3"/>
  </si>
  <si>
    <t>生体情報モニタ（5台）</t>
    <rPh sb="0" eb="4">
      <t>セイタイジョウホウ</t>
    </rPh>
    <rPh sb="9" eb="10">
      <t>ダイ</t>
    </rPh>
    <phoneticPr fontId="3"/>
  </si>
  <si>
    <t>医療ガス供給設備保守点検業務</t>
  </si>
  <si>
    <t>国立病院機構鹿児島医療センター
　〒892-0853
　鹿児島市城山町8-1
　院長　田中　康博</t>
  </si>
  <si>
    <t>サツマ酸素工業（株）
鹿児島県鹿児島市東開町3-42</t>
  </si>
  <si>
    <t>大型滑走式ミクロトーム</t>
    <rPh sb="0" eb="5">
      <t>オオガタカッソウシキ</t>
    </rPh>
    <phoneticPr fontId="3"/>
  </si>
  <si>
    <t>冷凍ユニット</t>
    <rPh sb="0" eb="2">
      <t>レイトウ</t>
    </rPh>
    <phoneticPr fontId="3"/>
  </si>
  <si>
    <t>ホシザキ南九株式会社
鹿児島県鹿児島下荒田4丁目41番11号</t>
    <rPh sb="4" eb="6">
      <t>ナンキュウ</t>
    </rPh>
    <rPh sb="6" eb="10">
      <t>カブシキガイシャ</t>
    </rPh>
    <rPh sb="11" eb="18">
      <t>カゴシマケンカゴシマ</t>
    </rPh>
    <rPh sb="18" eb="21">
      <t>シモアラタ</t>
    </rPh>
    <rPh sb="22" eb="24">
      <t>チョウメ</t>
    </rPh>
    <phoneticPr fontId="3"/>
  </si>
  <si>
    <t>超音波診断装置　EPIQ7G　修理</t>
    <rPh sb="0" eb="7">
      <t>チョウオンパシンダンソウチ</t>
    </rPh>
    <rPh sb="15" eb="17">
      <t>シュウリ</t>
    </rPh>
    <phoneticPr fontId="3"/>
  </si>
  <si>
    <t>有限会社釜付メディカル
鹿児島市小松原1丁目59番15号</t>
    <rPh sb="0" eb="4">
      <t>ユウゲンカイシャ</t>
    </rPh>
    <rPh sb="4" eb="6">
      <t>カマツキ</t>
    </rPh>
    <rPh sb="12" eb="16">
      <t>カゴシマシ</t>
    </rPh>
    <rPh sb="16" eb="19">
      <t>コマツバラ</t>
    </rPh>
    <rPh sb="20" eb="22">
      <t>チョウメ</t>
    </rPh>
    <rPh sb="24" eb="25">
      <t>バン</t>
    </rPh>
    <rPh sb="27" eb="28">
      <t>ゴウ</t>
    </rPh>
    <phoneticPr fontId="9"/>
  </si>
  <si>
    <t>体外式ペースメーカ　2式</t>
    <rPh sb="11" eb="12">
      <t>シキ</t>
    </rPh>
    <phoneticPr fontId="3"/>
  </si>
  <si>
    <t>血漿融解装置</t>
  </si>
  <si>
    <t>HDカメラシステム</t>
  </si>
  <si>
    <t>オンライン資格確認システム</t>
  </si>
  <si>
    <t>超音波画像診断装置（婦人科）</t>
    <rPh sb="10" eb="13">
      <t>フジンカ</t>
    </rPh>
    <phoneticPr fontId="3"/>
  </si>
  <si>
    <t>株式会社ソフトウェア・サービス
大阪府大阪市淀川区西宮原2丁目6番1号</t>
    <phoneticPr fontId="3"/>
  </si>
  <si>
    <t>株式会社　キシヤ　鹿児島営業所
鹿児島市新栄町20-24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</si>
</sst>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27"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
      <u/>
      <sz val="11"/>
      <color indexed="12"/>
      <name val="ＭＳ Ｐゴシック"/>
      <family val="3"/>
      <charset val="128"/>
    </font>
    <font>
      <sz val="6"/>
      <name val="ＭＳ ゴシック"/>
      <family val="3"/>
      <charset val="128"/>
    </font>
    <font>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0" fontId="2" fillId="0" borderId="0">
      <alignment vertical="center"/>
    </xf>
  </cellStyleXfs>
  <cellXfs count="113">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2" fillId="0" borderId="10" xfId="0" applyFont="1" applyFill="1" applyBorder="1" applyAlignment="1">
      <alignment horizontal="center" vertical="center"/>
    </xf>
    <xf numFmtId="176" fontId="2" fillId="0" borderId="11" xfId="0" applyNumberFormat="1"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Fill="1" applyBorder="1" applyAlignment="1">
      <alignment vertical="center" wrapText="1"/>
    </xf>
    <xf numFmtId="38" fontId="2" fillId="0" borderId="11" xfId="33" applyFont="1" applyFill="1" applyBorder="1" applyAlignment="1">
      <alignment horizontal="right" vertical="center" shrinkToFi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38" fontId="2" fillId="0" borderId="11" xfId="33" applyFont="1" applyFill="1" applyBorder="1" applyAlignment="1">
      <alignment horizontal="right" vertical="center"/>
    </xf>
    <xf numFmtId="0" fontId="2" fillId="0" borderId="11" xfId="0" applyFont="1" applyFill="1" applyBorder="1">
      <alignment vertical="center"/>
    </xf>
    <xf numFmtId="0" fontId="0" fillId="0" borderId="10" xfId="0" applyFont="1" applyFill="1" applyBorder="1" applyAlignment="1">
      <alignment vertical="center" wrapText="1"/>
    </xf>
    <xf numFmtId="38" fontId="2" fillId="0" borderId="10" xfId="33" applyFont="1" applyFill="1" applyBorder="1">
      <alignment vertical="center"/>
    </xf>
    <xf numFmtId="0" fontId="4" fillId="0" borderId="0" xfId="0" applyFont="1" applyFill="1">
      <alignment vertical="center"/>
    </xf>
    <xf numFmtId="38" fontId="4" fillId="0" borderId="0" xfId="33" applyFont="1" applyFill="1">
      <alignment vertical="center"/>
    </xf>
    <xf numFmtId="0" fontId="5" fillId="0" borderId="0" xfId="0" applyFont="1" applyFill="1">
      <alignment vertical="center"/>
    </xf>
    <xf numFmtId="38" fontId="5" fillId="0" borderId="0" xfId="33" applyFont="1" applyFill="1">
      <alignment vertical="center"/>
    </xf>
    <xf numFmtId="0" fontId="0" fillId="0" borderId="10" xfId="0" applyFont="1" applyFill="1" applyBorder="1" applyAlignment="1">
      <alignment horizontal="center" vertical="center" wrapText="1"/>
    </xf>
    <xf numFmtId="0" fontId="0" fillId="0" borderId="0" xfId="0" applyFill="1">
      <alignment vertical="center"/>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0" fontId="26" fillId="0" borderId="17" xfId="45" applyNumberFormat="1" applyFont="1" applyFill="1" applyBorder="1" applyAlignment="1">
      <alignment vertical="center" wrapText="1"/>
    </xf>
    <xf numFmtId="14" fontId="2" fillId="0" borderId="10" xfId="0" applyNumberFormat="1" applyFont="1" applyFill="1" applyBorder="1">
      <alignment vertical="center"/>
    </xf>
    <xf numFmtId="14" fontId="0" fillId="0" borderId="10" xfId="0" applyNumberFormat="1" applyFont="1" applyFill="1" applyBorder="1">
      <alignment vertical="center"/>
    </xf>
    <xf numFmtId="14" fontId="2" fillId="0" borderId="10" xfId="0" applyNumberFormat="1" applyFont="1" applyBorder="1">
      <alignment vertical="center"/>
    </xf>
    <xf numFmtId="0" fontId="26" fillId="0" borderId="10" xfId="45" applyNumberFormat="1" applyFont="1" applyFill="1" applyBorder="1" applyAlignment="1">
      <alignment vertical="center" wrapText="1"/>
    </xf>
    <xf numFmtId="0" fontId="0" fillId="0" borderId="17" xfId="0" applyFill="1" applyBorder="1" applyAlignment="1">
      <alignment vertical="center" wrapText="1"/>
    </xf>
    <xf numFmtId="38" fontId="2" fillId="0" borderId="10" xfId="33" applyFont="1" applyFill="1" applyBorder="1" applyAlignment="1">
      <alignment horizontal="right" vertical="center"/>
    </xf>
    <xf numFmtId="14" fontId="0" fillId="0" borderId="10" xfId="0" applyNumberFormat="1" applyFont="1" applyFill="1" applyBorder="1" applyAlignment="1">
      <alignment horizontal="right"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xf>
    <xf numFmtId="0" fontId="0" fillId="0" borderId="10" xfId="0" applyFont="1" applyBorder="1" applyAlignment="1">
      <alignment vertical="center" wrapText="1"/>
    </xf>
    <xf numFmtId="0" fontId="0" fillId="0" borderId="17" xfId="0" applyFont="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 fillId="0" borderId="0" xfId="0" applyFont="1" applyFill="1" applyBorder="1">
      <alignment vertical="center"/>
    </xf>
    <xf numFmtId="0" fontId="0" fillId="0" borderId="12" xfId="0" applyFont="1" applyFill="1" applyBorder="1" applyAlignment="1">
      <alignment horizontal="left" vertical="center" wrapText="1"/>
    </xf>
    <xf numFmtId="0" fontId="23" fillId="24" borderId="12" xfId="0" applyFont="1" applyFill="1" applyBorder="1" applyAlignment="1">
      <alignment vertical="center" wrapText="1"/>
    </xf>
    <xf numFmtId="14" fontId="2" fillId="0" borderId="12" xfId="0" applyNumberFormat="1" applyFont="1" applyFill="1" applyBorder="1">
      <alignment vertical="center"/>
    </xf>
    <xf numFmtId="0" fontId="0" fillId="0" borderId="12" xfId="0" applyFill="1" applyBorder="1" applyAlignment="1">
      <alignment vertical="center" wrapText="1"/>
    </xf>
    <xf numFmtId="0" fontId="0" fillId="0" borderId="12" xfId="0" applyFill="1" applyBorder="1" applyAlignment="1">
      <alignment horizontal="center" vertical="center"/>
    </xf>
    <xf numFmtId="38" fontId="2" fillId="0" borderId="18" xfId="33" applyFont="1" applyFill="1" applyBorder="1" applyAlignment="1">
      <alignment horizontal="right" vertical="center"/>
    </xf>
    <xf numFmtId="0" fontId="2" fillId="0" borderId="12" xfId="0" applyFont="1" applyFill="1" applyBorder="1" applyAlignment="1">
      <alignment horizontal="center" vertical="center" wrapText="1"/>
    </xf>
    <xf numFmtId="0" fontId="2" fillId="0" borderId="12" xfId="0" applyFont="1" applyFill="1" applyBorder="1" applyAlignment="1">
      <alignment vertical="center" shrinkToFit="1"/>
    </xf>
    <xf numFmtId="0" fontId="2" fillId="0" borderId="12" xfId="0" applyFont="1" applyFill="1" applyBorder="1">
      <alignment vertical="center"/>
    </xf>
    <xf numFmtId="0" fontId="2" fillId="0" borderId="18" xfId="0" applyFont="1" applyFill="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14" fontId="2" fillId="0" borderId="12" xfId="0" applyNumberFormat="1" applyFont="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57" fontId="2" fillId="0" borderId="10" xfId="0" applyNumberFormat="1" applyFont="1" applyFill="1" applyBorder="1" applyAlignment="1">
      <alignment horizontal="center"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9" xfId="0" applyFill="1" applyBorder="1" applyAlignment="1">
      <alignmen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8" fontId="2" fillId="0" borderId="12" xfId="33" applyFont="1" applyFill="1" applyBorder="1" applyAlignment="1">
      <alignment horizontal="center" vertical="center" shrinkToFit="1"/>
    </xf>
    <xf numFmtId="38" fontId="2" fillId="0" borderId="11" xfId="33"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6" xfId="0" applyBorder="1" applyAlignment="1">
      <alignment horizontal="left" vertical="center" wrapText="1"/>
    </xf>
    <xf numFmtId="0" fontId="2" fillId="0" borderId="16" xfId="0" applyFont="1" applyBorder="1" applyAlignment="1">
      <alignment horizontal="left" vertical="center" wrapText="1"/>
    </xf>
  </cellXfs>
  <cellStyles count="4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_１６７調査票４案件best100（再検討）0914提出用" xfId="45"/>
    <cellStyle name="良い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
  <sheetViews>
    <sheetView view="pageBreakPreview" zoomScale="75" zoomScaleNormal="75" zoomScaleSheetLayoutView="75" workbookViewId="0">
      <selection activeCell="A7" sqref="A7:XFD7"/>
    </sheetView>
  </sheetViews>
  <sheetFormatPr defaultColWidth="9" defaultRowHeight="14.25" x14ac:dyDescent="0.15"/>
  <cols>
    <col min="1" max="1" width="2.875" style="1" customWidth="1"/>
    <col min="2" max="2" width="26.5" style="1" customWidth="1"/>
    <col min="3" max="3" width="30.625" style="1" customWidth="1"/>
    <col min="4" max="4" width="15.75" style="1" customWidth="1"/>
    <col min="5" max="5" width="22.625" style="1" customWidth="1"/>
    <col min="6" max="6" width="16.5" style="1" customWidth="1"/>
    <col min="7" max="8" width="15.625" style="1" customWidth="1"/>
    <col min="9" max="9" width="9.5" style="1" bestFit="1" customWidth="1"/>
    <col min="10" max="10" width="9.5" style="1" customWidth="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12</v>
      </c>
    </row>
    <row r="2" spans="2:17" s="5" customFormat="1" ht="19.5" customHeight="1" x14ac:dyDescent="0.15">
      <c r="B2" s="5" t="s">
        <v>0</v>
      </c>
    </row>
    <row r="5" spans="2:17" s="2" customFormat="1" ht="28.5" customHeight="1" x14ac:dyDescent="0.15">
      <c r="B5" s="92" t="s">
        <v>1</v>
      </c>
      <c r="C5" s="92" t="s">
        <v>2</v>
      </c>
      <c r="D5" s="94" t="s">
        <v>3</v>
      </c>
      <c r="E5" s="99" t="s">
        <v>17</v>
      </c>
      <c r="F5" s="99" t="s">
        <v>16</v>
      </c>
      <c r="G5" s="92" t="s">
        <v>4</v>
      </c>
      <c r="H5" s="92" t="s">
        <v>5</v>
      </c>
      <c r="I5" s="94" t="s">
        <v>6</v>
      </c>
      <c r="J5" s="94" t="s">
        <v>14</v>
      </c>
      <c r="K5" s="96" t="s">
        <v>20</v>
      </c>
      <c r="L5" s="97"/>
      <c r="M5" s="98"/>
      <c r="N5" s="3" t="s">
        <v>7</v>
      </c>
      <c r="O5" s="89" t="s">
        <v>32</v>
      </c>
      <c r="P5" s="89" t="s">
        <v>33</v>
      </c>
      <c r="Q5" s="89" t="s">
        <v>34</v>
      </c>
    </row>
    <row r="6" spans="2:17" s="2" customFormat="1" ht="45" customHeight="1" x14ac:dyDescent="0.15">
      <c r="B6" s="93"/>
      <c r="C6" s="93"/>
      <c r="D6" s="95"/>
      <c r="E6" s="100"/>
      <c r="F6" s="100"/>
      <c r="G6" s="93"/>
      <c r="H6" s="93"/>
      <c r="I6" s="95"/>
      <c r="J6" s="95"/>
      <c r="K6" s="9" t="s">
        <v>21</v>
      </c>
      <c r="L6" s="9" t="s">
        <v>22</v>
      </c>
      <c r="M6" s="9" t="s">
        <v>23</v>
      </c>
      <c r="N6" s="3"/>
      <c r="O6" s="89"/>
      <c r="P6" s="89"/>
      <c r="Q6" s="89"/>
    </row>
    <row r="7" spans="2:17" s="7" customFormat="1" ht="79.5" hidden="1" customHeight="1" x14ac:dyDescent="0.15">
      <c r="B7" s="26" t="s">
        <v>123</v>
      </c>
      <c r="C7" s="35" t="s">
        <v>31</v>
      </c>
      <c r="D7" s="77">
        <v>44088</v>
      </c>
      <c r="E7" s="26" t="s">
        <v>124</v>
      </c>
      <c r="F7" s="21" t="s">
        <v>38</v>
      </c>
      <c r="G7" s="21" t="s">
        <v>28</v>
      </c>
      <c r="H7" s="27">
        <v>15840000</v>
      </c>
      <c r="I7" s="13" t="s">
        <v>30</v>
      </c>
      <c r="J7" s="13" t="s">
        <v>30</v>
      </c>
      <c r="K7" s="10"/>
      <c r="L7" s="11"/>
      <c r="M7" s="12"/>
      <c r="N7" s="12"/>
      <c r="O7" s="36">
        <f>D7+1</f>
        <v>44089</v>
      </c>
      <c r="P7" s="36">
        <f t="shared" ref="P7" si="0">O7+72</f>
        <v>44161</v>
      </c>
      <c r="Q7" s="36">
        <f t="shared" ref="Q7" si="1">O7+365</f>
        <v>44454</v>
      </c>
    </row>
    <row r="8" spans="2:17" s="2" customFormat="1" ht="38.25" customHeight="1" x14ac:dyDescent="0.15">
      <c r="B8" s="90" t="s">
        <v>24</v>
      </c>
      <c r="C8" s="91"/>
      <c r="D8" s="91"/>
      <c r="E8" s="91"/>
      <c r="F8" s="91"/>
      <c r="G8" s="7"/>
      <c r="H8" s="7"/>
    </row>
    <row r="9" spans="2:17" s="2" customFormat="1" ht="35.1" customHeight="1" x14ac:dyDescent="0.15">
      <c r="B9" s="33" t="s">
        <v>25</v>
      </c>
      <c r="C9" s="7"/>
      <c r="D9" s="7"/>
      <c r="E9" s="7"/>
      <c r="F9" s="7"/>
      <c r="G9" s="7"/>
      <c r="H9" s="7"/>
    </row>
    <row r="10" spans="2:17" s="2" customFormat="1" ht="35.1" customHeight="1" x14ac:dyDescent="0.15">
      <c r="B10" s="33" t="s">
        <v>26</v>
      </c>
      <c r="C10" s="7"/>
      <c r="D10" s="7"/>
      <c r="E10" s="7"/>
      <c r="F10" s="7"/>
      <c r="G10" s="7"/>
      <c r="H10" s="7"/>
    </row>
  </sheetData>
  <mergeCells count="14">
    <mergeCell ref="O5:O6"/>
    <mergeCell ref="P5:P6"/>
    <mergeCell ref="Q5:Q6"/>
    <mergeCell ref="B8:F8"/>
    <mergeCell ref="H5:H6"/>
    <mergeCell ref="I5:I6"/>
    <mergeCell ref="K5:M5"/>
    <mergeCell ref="B5:B6"/>
    <mergeCell ref="C5:C6"/>
    <mergeCell ref="D5:D6"/>
    <mergeCell ref="E5:E6"/>
    <mergeCell ref="F5:F6"/>
    <mergeCell ref="G5:G6"/>
    <mergeCell ref="J5:J6"/>
  </mergeCells>
  <phoneticPr fontId="3"/>
  <dataValidations count="1">
    <dataValidation type="list" allowBlank="1" showInputMessage="1" showErrorMessage="1" sqref="K7:L7">
      <formula1>#REF!</formula1>
    </dataValidation>
  </dataValidations>
  <pageMargins left="0.78740157480314965" right="0.39370078740157483" top="0.59055118110236227" bottom="0.98425196850393704" header="0.51181102362204722" footer="0.51181102362204722"/>
  <pageSetup paperSize="9" scale="6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abSelected="1" view="pageBreakPreview" zoomScale="75" zoomScaleNormal="75" zoomScaleSheetLayoutView="75" workbookViewId="0">
      <pane xSplit="2" ySplit="6" topLeftCell="C7" activePane="bottomRight" state="frozen"/>
      <selection activeCell="H26" sqref="H26"/>
      <selection pane="topRight" activeCell="H26" sqref="H26"/>
      <selection pane="bottomLeft" activeCell="H26" sqref="H26"/>
      <selection pane="bottomRight" activeCell="A34" sqref="A7:XFD34"/>
    </sheetView>
  </sheetViews>
  <sheetFormatPr defaultColWidth="9" defaultRowHeight="14.25" x14ac:dyDescent="0.15"/>
  <cols>
    <col min="1" max="1" width="2.875" style="1" customWidth="1"/>
    <col min="2" max="2" width="26.25" style="28" customWidth="1"/>
    <col min="3" max="3" width="31.375" style="28" customWidth="1"/>
    <col min="4" max="4" width="15.625" style="28" customWidth="1"/>
    <col min="5" max="5" width="30.125" style="28" customWidth="1"/>
    <col min="6" max="6" width="20.625" style="28" customWidth="1"/>
    <col min="7" max="7" width="15.625" style="28" customWidth="1"/>
    <col min="8" max="8" width="15.625" style="29" customWidth="1"/>
    <col min="9" max="10" width="9" style="1"/>
    <col min="11" max="11" width="9.25" style="1" customWidth="1"/>
    <col min="12" max="12" width="12.5" style="1" customWidth="1"/>
    <col min="13" max="13" width="8.125" style="1" customWidth="1"/>
    <col min="14" max="14" width="15.625" style="1" customWidth="1"/>
    <col min="15" max="15" width="12.125" style="1" bestFit="1" customWidth="1"/>
    <col min="16" max="16" width="11" style="1" bestFit="1" customWidth="1"/>
    <col min="17" max="17" width="12.125" style="1" bestFit="1" customWidth="1"/>
    <col min="18" max="16384" width="9" style="1"/>
  </cols>
  <sheetData>
    <row r="1" spans="1:17" x14ac:dyDescent="0.15">
      <c r="N1" s="6" t="s">
        <v>11</v>
      </c>
    </row>
    <row r="2" spans="1:17" s="5" customFormat="1" ht="19.5" customHeight="1" x14ac:dyDescent="0.15">
      <c r="B2" s="30" t="s">
        <v>9</v>
      </c>
      <c r="C2" s="30"/>
      <c r="D2" s="30"/>
      <c r="E2" s="30"/>
      <c r="F2" s="30"/>
      <c r="G2" s="30"/>
      <c r="H2" s="31"/>
    </row>
    <row r="5" spans="1:17" s="2" customFormat="1" ht="45" customHeight="1" x14ac:dyDescent="0.15">
      <c r="B5" s="103" t="s">
        <v>19</v>
      </c>
      <c r="C5" s="103" t="s">
        <v>2</v>
      </c>
      <c r="D5" s="107" t="s">
        <v>3</v>
      </c>
      <c r="E5" s="109" t="s">
        <v>17</v>
      </c>
      <c r="F5" s="109" t="s">
        <v>16</v>
      </c>
      <c r="G5" s="103" t="s">
        <v>4</v>
      </c>
      <c r="H5" s="105" t="s">
        <v>5</v>
      </c>
      <c r="I5" s="94" t="s">
        <v>6</v>
      </c>
      <c r="J5" s="94" t="s">
        <v>14</v>
      </c>
      <c r="K5" s="96" t="s">
        <v>20</v>
      </c>
      <c r="L5" s="97"/>
      <c r="M5" s="98"/>
      <c r="N5" s="101" t="s">
        <v>7</v>
      </c>
      <c r="O5" s="89" t="s">
        <v>32</v>
      </c>
      <c r="P5" s="89" t="s">
        <v>33</v>
      </c>
      <c r="Q5" s="89" t="s">
        <v>34</v>
      </c>
    </row>
    <row r="6" spans="1:17" s="2" customFormat="1" ht="39.950000000000003" customHeight="1" x14ac:dyDescent="0.15">
      <c r="B6" s="104"/>
      <c r="C6" s="104"/>
      <c r="D6" s="108"/>
      <c r="E6" s="110"/>
      <c r="F6" s="110"/>
      <c r="G6" s="104"/>
      <c r="H6" s="106"/>
      <c r="I6" s="95"/>
      <c r="J6" s="95"/>
      <c r="K6" s="9" t="s">
        <v>21</v>
      </c>
      <c r="L6" s="9" t="s">
        <v>22</v>
      </c>
      <c r="M6" s="9" t="s">
        <v>23</v>
      </c>
      <c r="N6" s="102"/>
      <c r="O6" s="89"/>
      <c r="P6" s="89"/>
      <c r="Q6" s="89"/>
    </row>
    <row r="7" spans="1:17" s="7" customFormat="1" ht="67.5" hidden="1" customHeight="1" x14ac:dyDescent="0.15">
      <c r="B7" s="22" t="s">
        <v>95</v>
      </c>
      <c r="C7" s="35" t="s">
        <v>31</v>
      </c>
      <c r="D7" s="38">
        <v>44074</v>
      </c>
      <c r="E7" s="19" t="s">
        <v>109</v>
      </c>
      <c r="F7" s="32" t="s">
        <v>27</v>
      </c>
      <c r="G7" s="21" t="s">
        <v>30</v>
      </c>
      <c r="H7" s="24">
        <v>6431256771</v>
      </c>
      <c r="I7" s="21" t="s">
        <v>30</v>
      </c>
      <c r="J7" s="21" t="s">
        <v>30</v>
      </c>
      <c r="K7" s="10"/>
      <c r="L7" s="11"/>
      <c r="M7" s="12"/>
      <c r="N7" s="25"/>
      <c r="O7" s="40">
        <v>44075</v>
      </c>
      <c r="P7" s="40">
        <v>44147</v>
      </c>
      <c r="Q7" s="40">
        <v>44440</v>
      </c>
    </row>
    <row r="8" spans="1:17" s="7" customFormat="1" ht="67.5" hidden="1" customHeight="1" x14ac:dyDescent="0.15">
      <c r="B8" s="22" t="s">
        <v>72</v>
      </c>
      <c r="C8" s="35" t="s">
        <v>31</v>
      </c>
      <c r="D8" s="38">
        <v>44084</v>
      </c>
      <c r="E8" s="19" t="s">
        <v>42</v>
      </c>
      <c r="F8" s="32" t="s">
        <v>27</v>
      </c>
      <c r="G8" s="21" t="s">
        <v>30</v>
      </c>
      <c r="H8" s="24">
        <v>6468000</v>
      </c>
      <c r="I8" s="21" t="s">
        <v>30</v>
      </c>
      <c r="J8" s="21" t="s">
        <v>30</v>
      </c>
      <c r="K8" s="10"/>
      <c r="L8" s="11"/>
      <c r="M8" s="12"/>
      <c r="N8" s="25"/>
      <c r="O8" s="40">
        <v>44085</v>
      </c>
      <c r="P8" s="40">
        <v>44157</v>
      </c>
      <c r="Q8" s="40">
        <v>44450</v>
      </c>
    </row>
    <row r="9" spans="1:17" s="7" customFormat="1" ht="67.5" hidden="1" customHeight="1" x14ac:dyDescent="0.15">
      <c r="B9" s="22" t="s">
        <v>73</v>
      </c>
      <c r="C9" s="35" t="s">
        <v>31</v>
      </c>
      <c r="D9" s="38">
        <v>44084</v>
      </c>
      <c r="E9" s="19" t="s">
        <v>42</v>
      </c>
      <c r="F9" s="32" t="s">
        <v>27</v>
      </c>
      <c r="G9" s="21" t="s">
        <v>30</v>
      </c>
      <c r="H9" s="24">
        <v>5225000</v>
      </c>
      <c r="I9" s="21" t="s">
        <v>30</v>
      </c>
      <c r="J9" s="21" t="s">
        <v>30</v>
      </c>
      <c r="K9" s="10"/>
      <c r="L9" s="11"/>
      <c r="M9" s="12"/>
      <c r="N9" s="25"/>
      <c r="O9" s="40">
        <v>44085</v>
      </c>
      <c r="P9" s="40">
        <v>44157</v>
      </c>
      <c r="Q9" s="40">
        <v>44450</v>
      </c>
    </row>
    <row r="10" spans="1:17" s="7" customFormat="1" ht="67.5" hidden="1" customHeight="1" x14ac:dyDescent="0.15">
      <c r="B10" s="22" t="s">
        <v>74</v>
      </c>
      <c r="C10" s="35" t="s">
        <v>31</v>
      </c>
      <c r="D10" s="38">
        <v>44088</v>
      </c>
      <c r="E10" s="19" t="s">
        <v>75</v>
      </c>
      <c r="F10" s="32" t="s">
        <v>27</v>
      </c>
      <c r="G10" s="21" t="s">
        <v>30</v>
      </c>
      <c r="H10" s="24">
        <v>4730000</v>
      </c>
      <c r="I10" s="21" t="s">
        <v>30</v>
      </c>
      <c r="J10" s="21" t="s">
        <v>30</v>
      </c>
      <c r="K10" s="10"/>
      <c r="L10" s="11"/>
      <c r="M10" s="12"/>
      <c r="N10" s="25"/>
      <c r="O10" s="40">
        <v>44089</v>
      </c>
      <c r="P10" s="40">
        <v>44161</v>
      </c>
      <c r="Q10" s="40">
        <v>44454</v>
      </c>
    </row>
    <row r="11" spans="1:17" s="7" customFormat="1" ht="67.5" hidden="1" customHeight="1" x14ac:dyDescent="0.15">
      <c r="B11" s="22" t="s">
        <v>76</v>
      </c>
      <c r="C11" s="35" t="s">
        <v>31</v>
      </c>
      <c r="D11" s="39">
        <v>44088</v>
      </c>
      <c r="E11" s="19" t="s">
        <v>128</v>
      </c>
      <c r="F11" s="32" t="s">
        <v>27</v>
      </c>
      <c r="G11" s="21" t="s">
        <v>129</v>
      </c>
      <c r="H11" s="24">
        <v>9020000</v>
      </c>
      <c r="I11" s="21" t="s">
        <v>129</v>
      </c>
      <c r="J11" s="21" t="s">
        <v>129</v>
      </c>
      <c r="K11" s="10"/>
      <c r="L11" s="11"/>
      <c r="M11" s="12"/>
      <c r="N11" s="25"/>
      <c r="O11" s="40">
        <v>44089</v>
      </c>
      <c r="P11" s="40">
        <v>44161</v>
      </c>
      <c r="Q11" s="40">
        <v>44454</v>
      </c>
    </row>
    <row r="12" spans="1:17" s="7" customFormat="1" ht="67.5" hidden="1" customHeight="1" x14ac:dyDescent="0.15">
      <c r="B12" s="22" t="s">
        <v>77</v>
      </c>
      <c r="C12" s="35" t="s">
        <v>31</v>
      </c>
      <c r="D12" s="39">
        <v>44088</v>
      </c>
      <c r="E12" s="19" t="s">
        <v>128</v>
      </c>
      <c r="F12" s="32" t="s">
        <v>27</v>
      </c>
      <c r="G12" s="21" t="s">
        <v>129</v>
      </c>
      <c r="H12" s="24">
        <v>13090000</v>
      </c>
      <c r="I12" s="21" t="s">
        <v>129</v>
      </c>
      <c r="J12" s="21" t="s">
        <v>129</v>
      </c>
      <c r="K12" s="10"/>
      <c r="L12" s="11"/>
      <c r="M12" s="12"/>
      <c r="N12" s="25"/>
      <c r="O12" s="40">
        <v>44089</v>
      </c>
      <c r="P12" s="40">
        <v>44161</v>
      </c>
      <c r="Q12" s="40">
        <v>44454</v>
      </c>
    </row>
    <row r="13" spans="1:17" s="7" customFormat="1" ht="67.5" hidden="1" customHeight="1" x14ac:dyDescent="0.15">
      <c r="B13" s="56" t="s">
        <v>91</v>
      </c>
      <c r="C13" s="57" t="s">
        <v>78</v>
      </c>
      <c r="D13" s="58">
        <v>44104</v>
      </c>
      <c r="E13" s="59" t="s">
        <v>44</v>
      </c>
      <c r="F13" s="54" t="s">
        <v>27</v>
      </c>
      <c r="G13" s="60" t="s">
        <v>129</v>
      </c>
      <c r="H13" s="61">
        <v>81295174.400000006</v>
      </c>
      <c r="I13" s="60" t="s">
        <v>129</v>
      </c>
      <c r="J13" s="60" t="s">
        <v>129</v>
      </c>
      <c r="K13" s="62"/>
      <c r="L13" s="63"/>
      <c r="M13" s="64"/>
      <c r="N13" s="65"/>
      <c r="O13" s="40">
        <v>44105</v>
      </c>
      <c r="P13" s="40">
        <v>44177</v>
      </c>
      <c r="Q13" s="40">
        <v>44470</v>
      </c>
    </row>
    <row r="14" spans="1:17" s="7" customFormat="1" ht="67.5" hidden="1" customHeight="1" x14ac:dyDescent="0.15">
      <c r="A14" s="12"/>
      <c r="B14" s="22" t="s">
        <v>91</v>
      </c>
      <c r="C14" s="35" t="s">
        <v>79</v>
      </c>
      <c r="D14" s="39">
        <v>44104</v>
      </c>
      <c r="E14" s="19" t="s">
        <v>45</v>
      </c>
      <c r="F14" s="32" t="s">
        <v>27</v>
      </c>
      <c r="G14" s="21" t="s">
        <v>129</v>
      </c>
      <c r="H14" s="43">
        <v>64978496</v>
      </c>
      <c r="I14" s="21" t="s">
        <v>129</v>
      </c>
      <c r="J14" s="21" t="s">
        <v>129</v>
      </c>
      <c r="K14" s="10"/>
      <c r="L14" s="11"/>
      <c r="M14" s="12"/>
      <c r="N14" s="12"/>
      <c r="O14" s="40">
        <v>44105</v>
      </c>
      <c r="P14" s="40">
        <v>44177</v>
      </c>
      <c r="Q14" s="40">
        <v>44470</v>
      </c>
    </row>
    <row r="15" spans="1:17" s="7" customFormat="1" ht="67.5" hidden="1" customHeight="1" x14ac:dyDescent="0.15">
      <c r="A15" s="12"/>
      <c r="B15" s="22" t="s">
        <v>91</v>
      </c>
      <c r="C15" s="35" t="s">
        <v>80</v>
      </c>
      <c r="D15" s="38">
        <v>44104</v>
      </c>
      <c r="E15" s="19" t="s">
        <v>46</v>
      </c>
      <c r="F15" s="32" t="s">
        <v>27</v>
      </c>
      <c r="G15" s="21" t="s">
        <v>129</v>
      </c>
      <c r="H15" s="24">
        <v>133492924.40000001</v>
      </c>
      <c r="I15" s="21" t="s">
        <v>129</v>
      </c>
      <c r="J15" s="21" t="s">
        <v>129</v>
      </c>
      <c r="K15" s="10"/>
      <c r="L15" s="11"/>
      <c r="M15" s="12"/>
      <c r="N15" s="12"/>
      <c r="O15" s="40">
        <v>44105</v>
      </c>
      <c r="P15" s="40">
        <v>44177</v>
      </c>
      <c r="Q15" s="40">
        <v>44470</v>
      </c>
    </row>
    <row r="16" spans="1:17" s="7" customFormat="1" ht="67.5" hidden="1" customHeight="1" x14ac:dyDescent="0.15">
      <c r="A16" s="12"/>
      <c r="B16" s="22" t="s">
        <v>91</v>
      </c>
      <c r="C16" s="35" t="s">
        <v>81</v>
      </c>
      <c r="D16" s="39">
        <v>44104</v>
      </c>
      <c r="E16" s="19" t="s">
        <v>47</v>
      </c>
      <c r="F16" s="32" t="s">
        <v>27</v>
      </c>
      <c r="G16" s="21" t="s">
        <v>129</v>
      </c>
      <c r="H16" s="24">
        <v>66503811.000000007</v>
      </c>
      <c r="I16" s="21" t="s">
        <v>129</v>
      </c>
      <c r="J16" s="21" t="s">
        <v>129</v>
      </c>
      <c r="K16" s="10"/>
      <c r="L16" s="11"/>
      <c r="M16" s="12"/>
      <c r="N16" s="12"/>
      <c r="O16" s="40">
        <v>44105</v>
      </c>
      <c r="P16" s="40">
        <v>44177</v>
      </c>
      <c r="Q16" s="40">
        <v>44470</v>
      </c>
    </row>
    <row r="17" spans="1:17" s="7" customFormat="1" ht="67.5" hidden="1" customHeight="1" x14ac:dyDescent="0.15">
      <c r="A17" s="12"/>
      <c r="B17" s="22" t="s">
        <v>91</v>
      </c>
      <c r="C17" s="35" t="s">
        <v>82</v>
      </c>
      <c r="D17" s="38">
        <v>44104</v>
      </c>
      <c r="E17" s="19" t="s">
        <v>48</v>
      </c>
      <c r="F17" s="32" t="s">
        <v>27</v>
      </c>
      <c r="G17" s="21" t="s">
        <v>129</v>
      </c>
      <c r="H17" s="24">
        <v>67675326.400000006</v>
      </c>
      <c r="I17" s="21" t="s">
        <v>129</v>
      </c>
      <c r="J17" s="21" t="s">
        <v>129</v>
      </c>
      <c r="K17" s="10"/>
      <c r="L17" s="11"/>
      <c r="M17" s="12"/>
      <c r="N17" s="12"/>
      <c r="O17" s="40">
        <v>44105</v>
      </c>
      <c r="P17" s="40">
        <v>44177</v>
      </c>
      <c r="Q17" s="40">
        <v>44470</v>
      </c>
    </row>
    <row r="18" spans="1:17" s="7" customFormat="1" ht="67.5" hidden="1" customHeight="1" x14ac:dyDescent="0.15">
      <c r="A18" s="12"/>
      <c r="B18" s="22" t="s">
        <v>91</v>
      </c>
      <c r="C18" s="35" t="s">
        <v>83</v>
      </c>
      <c r="D18" s="39">
        <v>44104</v>
      </c>
      <c r="E18" s="19" t="s">
        <v>49</v>
      </c>
      <c r="F18" s="32" t="s">
        <v>27</v>
      </c>
      <c r="G18" s="21" t="s">
        <v>129</v>
      </c>
      <c r="H18" s="24">
        <v>1189760</v>
      </c>
      <c r="I18" s="21" t="s">
        <v>129</v>
      </c>
      <c r="J18" s="21" t="s">
        <v>129</v>
      </c>
      <c r="K18" s="10"/>
      <c r="L18" s="11"/>
      <c r="M18" s="12"/>
      <c r="N18" s="12"/>
      <c r="O18" s="40">
        <v>44105</v>
      </c>
      <c r="P18" s="40">
        <v>44177</v>
      </c>
      <c r="Q18" s="40">
        <v>44470</v>
      </c>
    </row>
    <row r="19" spans="1:17" s="7" customFormat="1" ht="67.5" hidden="1" customHeight="1" x14ac:dyDescent="0.15">
      <c r="A19" s="12"/>
      <c r="B19" s="22" t="s">
        <v>91</v>
      </c>
      <c r="C19" s="35" t="s">
        <v>84</v>
      </c>
      <c r="D19" s="38">
        <v>44104</v>
      </c>
      <c r="E19" s="19" t="s">
        <v>50</v>
      </c>
      <c r="F19" s="32" t="s">
        <v>27</v>
      </c>
      <c r="G19" s="21" t="s">
        <v>129</v>
      </c>
      <c r="H19" s="24">
        <v>12293578.000000002</v>
      </c>
      <c r="I19" s="21" t="s">
        <v>129</v>
      </c>
      <c r="J19" s="21" t="s">
        <v>129</v>
      </c>
      <c r="K19" s="10"/>
      <c r="L19" s="11"/>
      <c r="M19" s="12"/>
      <c r="N19" s="12"/>
      <c r="O19" s="40">
        <v>44105</v>
      </c>
      <c r="P19" s="40">
        <v>44177</v>
      </c>
      <c r="Q19" s="40">
        <v>44470</v>
      </c>
    </row>
    <row r="20" spans="1:17" s="7" customFormat="1" ht="67.5" hidden="1" customHeight="1" x14ac:dyDescent="0.15">
      <c r="A20" s="12"/>
      <c r="B20" s="22" t="s">
        <v>91</v>
      </c>
      <c r="C20" s="35" t="s">
        <v>85</v>
      </c>
      <c r="D20" s="39">
        <v>44104</v>
      </c>
      <c r="E20" s="19" t="s">
        <v>51</v>
      </c>
      <c r="F20" s="32" t="s">
        <v>27</v>
      </c>
      <c r="G20" s="21" t="s">
        <v>129</v>
      </c>
      <c r="H20" s="24">
        <v>3892277.4000000004</v>
      </c>
      <c r="I20" s="21" t="s">
        <v>129</v>
      </c>
      <c r="J20" s="21" t="s">
        <v>129</v>
      </c>
      <c r="K20" s="10"/>
      <c r="L20" s="11"/>
      <c r="M20" s="12"/>
      <c r="N20" s="12"/>
      <c r="O20" s="40">
        <v>44105</v>
      </c>
      <c r="P20" s="40">
        <v>44177</v>
      </c>
      <c r="Q20" s="40">
        <v>44470</v>
      </c>
    </row>
    <row r="21" spans="1:17" s="7" customFormat="1" ht="67.5" hidden="1" customHeight="1" x14ac:dyDescent="0.15">
      <c r="A21" s="12"/>
      <c r="B21" s="22" t="s">
        <v>91</v>
      </c>
      <c r="C21" s="35" t="s">
        <v>86</v>
      </c>
      <c r="D21" s="38">
        <v>44104</v>
      </c>
      <c r="E21" s="19" t="s">
        <v>52</v>
      </c>
      <c r="F21" s="32" t="s">
        <v>27</v>
      </c>
      <c r="G21" s="21" t="s">
        <v>129</v>
      </c>
      <c r="H21" s="24">
        <v>329736</v>
      </c>
      <c r="I21" s="21" t="s">
        <v>129</v>
      </c>
      <c r="J21" s="21" t="s">
        <v>129</v>
      </c>
      <c r="K21" s="10"/>
      <c r="L21" s="11"/>
      <c r="M21" s="12"/>
      <c r="N21" s="12"/>
      <c r="O21" s="40">
        <v>44105</v>
      </c>
      <c r="P21" s="40">
        <v>44177</v>
      </c>
      <c r="Q21" s="40">
        <v>44470</v>
      </c>
    </row>
    <row r="22" spans="1:17" s="7" customFormat="1" ht="67.5" hidden="1" customHeight="1" x14ac:dyDescent="0.15">
      <c r="A22" s="12"/>
      <c r="B22" s="22" t="s">
        <v>92</v>
      </c>
      <c r="C22" s="35" t="s">
        <v>87</v>
      </c>
      <c r="D22" s="39">
        <v>44104</v>
      </c>
      <c r="E22" s="19" t="s">
        <v>44</v>
      </c>
      <c r="F22" s="32" t="s">
        <v>27</v>
      </c>
      <c r="G22" s="21" t="s">
        <v>129</v>
      </c>
      <c r="H22" s="24">
        <v>14389925.000000002</v>
      </c>
      <c r="I22" s="21" t="s">
        <v>129</v>
      </c>
      <c r="J22" s="21" t="s">
        <v>129</v>
      </c>
      <c r="K22" s="10"/>
      <c r="L22" s="11"/>
      <c r="M22" s="12"/>
      <c r="N22" s="12"/>
      <c r="O22" s="40">
        <v>44105</v>
      </c>
      <c r="P22" s="40">
        <v>44177</v>
      </c>
      <c r="Q22" s="40">
        <v>44470</v>
      </c>
    </row>
    <row r="23" spans="1:17" s="7" customFormat="1" ht="67.5" hidden="1" customHeight="1" x14ac:dyDescent="0.15">
      <c r="A23" s="12"/>
      <c r="B23" s="22" t="s">
        <v>92</v>
      </c>
      <c r="C23" s="35" t="s">
        <v>88</v>
      </c>
      <c r="D23" s="38">
        <v>44104</v>
      </c>
      <c r="E23" s="19" t="s">
        <v>45</v>
      </c>
      <c r="F23" s="32" t="s">
        <v>27</v>
      </c>
      <c r="G23" s="21" t="s">
        <v>129</v>
      </c>
      <c r="H23" s="24">
        <v>150384396.80000001</v>
      </c>
      <c r="I23" s="21" t="s">
        <v>129</v>
      </c>
      <c r="J23" s="21" t="s">
        <v>129</v>
      </c>
      <c r="K23" s="10"/>
      <c r="L23" s="11"/>
      <c r="M23" s="12"/>
      <c r="N23" s="12"/>
      <c r="O23" s="40">
        <v>44105</v>
      </c>
      <c r="P23" s="40">
        <v>44177</v>
      </c>
      <c r="Q23" s="40">
        <v>44470</v>
      </c>
    </row>
    <row r="24" spans="1:17" s="7" customFormat="1" ht="67.5" hidden="1" customHeight="1" x14ac:dyDescent="0.15">
      <c r="A24" s="55"/>
      <c r="B24" s="22" t="s">
        <v>92</v>
      </c>
      <c r="C24" s="35" t="s">
        <v>89</v>
      </c>
      <c r="D24" s="44">
        <v>44104</v>
      </c>
      <c r="E24" s="19" t="s">
        <v>48</v>
      </c>
      <c r="F24" s="32" t="s">
        <v>27</v>
      </c>
      <c r="G24" s="21" t="s">
        <v>129</v>
      </c>
      <c r="H24" s="24">
        <v>17788100</v>
      </c>
      <c r="I24" s="21" t="s">
        <v>129</v>
      </c>
      <c r="J24" s="21" t="s">
        <v>129</v>
      </c>
      <c r="K24" s="10"/>
      <c r="L24" s="11"/>
      <c r="M24" s="12"/>
      <c r="N24" s="12"/>
      <c r="O24" s="40">
        <v>44105</v>
      </c>
      <c r="P24" s="40">
        <v>44177</v>
      </c>
      <c r="Q24" s="40">
        <v>44470</v>
      </c>
    </row>
    <row r="25" spans="1:17" s="7" customFormat="1" ht="67.5" hidden="1" customHeight="1" x14ac:dyDescent="0.15">
      <c r="A25" s="55"/>
      <c r="B25" s="22" t="s">
        <v>93</v>
      </c>
      <c r="C25" s="35" t="s">
        <v>90</v>
      </c>
      <c r="D25" s="44">
        <v>44104</v>
      </c>
      <c r="E25" s="19" t="s">
        <v>48</v>
      </c>
      <c r="F25" s="32" t="s">
        <v>27</v>
      </c>
      <c r="G25" s="21" t="s">
        <v>129</v>
      </c>
      <c r="H25" s="24">
        <v>12711600</v>
      </c>
      <c r="I25" s="21" t="s">
        <v>129</v>
      </c>
      <c r="J25" s="21" t="s">
        <v>129</v>
      </c>
      <c r="K25" s="10"/>
      <c r="L25" s="11"/>
      <c r="M25" s="12"/>
      <c r="N25" s="12"/>
      <c r="O25" s="40">
        <v>44105</v>
      </c>
      <c r="P25" s="40">
        <v>44177</v>
      </c>
      <c r="Q25" s="40">
        <v>44470</v>
      </c>
    </row>
    <row r="26" spans="1:17" s="7" customFormat="1" ht="67.5" hidden="1" customHeight="1" x14ac:dyDescent="0.15">
      <c r="A26" s="55"/>
      <c r="B26" s="22" t="s">
        <v>40</v>
      </c>
      <c r="C26" s="35" t="s">
        <v>31</v>
      </c>
      <c r="D26" s="44">
        <v>44099</v>
      </c>
      <c r="E26" s="19" t="s">
        <v>94</v>
      </c>
      <c r="F26" s="32" t="s">
        <v>27</v>
      </c>
      <c r="G26" s="21" t="s">
        <v>30</v>
      </c>
      <c r="H26" s="43">
        <v>67244753.400000006</v>
      </c>
      <c r="I26" s="21" t="s">
        <v>30</v>
      </c>
      <c r="J26" s="21" t="s">
        <v>30</v>
      </c>
      <c r="K26" s="10"/>
      <c r="L26" s="11"/>
      <c r="M26" s="12"/>
      <c r="N26" s="12"/>
      <c r="O26" s="40">
        <v>44100</v>
      </c>
      <c r="P26" s="40">
        <v>44172</v>
      </c>
      <c r="Q26" s="40">
        <v>44465</v>
      </c>
    </row>
    <row r="27" spans="1:17" s="7" customFormat="1" ht="67.5" hidden="1" customHeight="1" x14ac:dyDescent="0.15">
      <c r="B27" s="22" t="s">
        <v>57</v>
      </c>
      <c r="C27" s="35" t="s">
        <v>31</v>
      </c>
      <c r="D27" s="38">
        <v>44118</v>
      </c>
      <c r="E27" s="41" t="s">
        <v>58</v>
      </c>
      <c r="F27" s="32" t="s">
        <v>27</v>
      </c>
      <c r="G27" s="21" t="s">
        <v>30</v>
      </c>
      <c r="H27" s="24">
        <v>5445000</v>
      </c>
      <c r="I27" s="21" t="s">
        <v>30</v>
      </c>
      <c r="J27" s="21" t="s">
        <v>30</v>
      </c>
      <c r="K27" s="10"/>
      <c r="L27" s="11"/>
      <c r="M27" s="12"/>
      <c r="N27" s="25"/>
      <c r="O27" s="40">
        <v>44119</v>
      </c>
      <c r="P27" s="40">
        <v>44191</v>
      </c>
      <c r="Q27" s="40">
        <v>44484</v>
      </c>
    </row>
    <row r="28" spans="1:17" s="7" customFormat="1" ht="67.5" hidden="1" customHeight="1" x14ac:dyDescent="0.15">
      <c r="B28" s="22" t="s">
        <v>104</v>
      </c>
      <c r="C28" s="35" t="s">
        <v>31</v>
      </c>
      <c r="D28" s="38">
        <v>44118</v>
      </c>
      <c r="E28" s="41" t="s">
        <v>43</v>
      </c>
      <c r="F28" s="32" t="s">
        <v>27</v>
      </c>
      <c r="G28" s="21" t="s">
        <v>30</v>
      </c>
      <c r="H28" s="24">
        <v>8800000</v>
      </c>
      <c r="I28" s="21" t="s">
        <v>30</v>
      </c>
      <c r="J28" s="21" t="s">
        <v>30</v>
      </c>
      <c r="K28" s="10"/>
      <c r="L28" s="11"/>
      <c r="M28" s="12"/>
      <c r="N28" s="25"/>
      <c r="O28" s="40">
        <v>44119</v>
      </c>
      <c r="P28" s="40">
        <v>44191</v>
      </c>
      <c r="Q28" s="40">
        <v>44484</v>
      </c>
    </row>
    <row r="29" spans="1:17" s="7" customFormat="1" ht="67.5" hidden="1" customHeight="1" x14ac:dyDescent="0.15">
      <c r="B29" s="22" t="s">
        <v>105</v>
      </c>
      <c r="C29" s="35" t="s">
        <v>31</v>
      </c>
      <c r="D29" s="38">
        <v>44118</v>
      </c>
      <c r="E29" s="41" t="s">
        <v>43</v>
      </c>
      <c r="F29" s="32" t="s">
        <v>27</v>
      </c>
      <c r="G29" s="21" t="s">
        <v>30</v>
      </c>
      <c r="H29" s="24">
        <v>6600000</v>
      </c>
      <c r="I29" s="21" t="s">
        <v>30</v>
      </c>
      <c r="J29" s="21" t="s">
        <v>30</v>
      </c>
      <c r="K29" s="10"/>
      <c r="L29" s="11"/>
      <c r="M29" s="12"/>
      <c r="N29" s="25"/>
      <c r="O29" s="40">
        <v>44119</v>
      </c>
      <c r="P29" s="40">
        <v>44191</v>
      </c>
      <c r="Q29" s="40">
        <v>44484</v>
      </c>
    </row>
    <row r="30" spans="1:17" s="7" customFormat="1" ht="67.5" hidden="1" customHeight="1" x14ac:dyDescent="0.15">
      <c r="B30" s="22" t="s">
        <v>102</v>
      </c>
      <c r="C30" s="35" t="s">
        <v>31</v>
      </c>
      <c r="D30" s="38">
        <v>44124</v>
      </c>
      <c r="E30" s="41" t="s">
        <v>103</v>
      </c>
      <c r="F30" s="32" t="s">
        <v>27</v>
      </c>
      <c r="G30" s="21" t="s">
        <v>30</v>
      </c>
      <c r="H30" s="24">
        <v>14223000</v>
      </c>
      <c r="I30" s="21" t="s">
        <v>30</v>
      </c>
      <c r="J30" s="21" t="s">
        <v>30</v>
      </c>
      <c r="K30" s="10"/>
      <c r="L30" s="11"/>
      <c r="M30" s="12"/>
      <c r="N30" s="25"/>
      <c r="O30" s="40">
        <v>44125</v>
      </c>
      <c r="P30" s="40">
        <v>44197</v>
      </c>
      <c r="Q30" s="40">
        <v>44490</v>
      </c>
    </row>
    <row r="31" spans="1:17" s="7" customFormat="1" ht="67.5" hidden="1" customHeight="1" x14ac:dyDescent="0.15">
      <c r="B31" s="22" t="s">
        <v>106</v>
      </c>
      <c r="C31" s="35" t="s">
        <v>31</v>
      </c>
      <c r="D31" s="38">
        <v>44124</v>
      </c>
      <c r="E31" s="19" t="s">
        <v>41</v>
      </c>
      <c r="F31" s="32" t="s">
        <v>27</v>
      </c>
      <c r="G31" s="21" t="s">
        <v>30</v>
      </c>
      <c r="H31" s="24">
        <v>10045200</v>
      </c>
      <c r="I31" s="21" t="s">
        <v>30</v>
      </c>
      <c r="J31" s="21" t="s">
        <v>30</v>
      </c>
      <c r="K31" s="10"/>
      <c r="L31" s="11"/>
      <c r="M31" s="12"/>
      <c r="N31" s="25"/>
      <c r="O31" s="40">
        <v>44125</v>
      </c>
      <c r="P31" s="40">
        <v>44197</v>
      </c>
      <c r="Q31" s="40">
        <v>44490</v>
      </c>
    </row>
    <row r="32" spans="1:17" s="7" customFormat="1" ht="67.5" hidden="1" customHeight="1" x14ac:dyDescent="0.15">
      <c r="B32" s="22" t="s">
        <v>107</v>
      </c>
      <c r="C32" s="35" t="s">
        <v>31</v>
      </c>
      <c r="D32" s="38">
        <v>44134</v>
      </c>
      <c r="E32" s="19" t="s">
        <v>108</v>
      </c>
      <c r="F32" s="32" t="s">
        <v>27</v>
      </c>
      <c r="G32" s="21" t="s">
        <v>129</v>
      </c>
      <c r="H32" s="24">
        <v>5291616</v>
      </c>
      <c r="I32" s="21" t="s">
        <v>129</v>
      </c>
      <c r="J32" s="21" t="s">
        <v>129</v>
      </c>
      <c r="K32" s="10"/>
      <c r="L32" s="11"/>
      <c r="M32" s="12"/>
      <c r="N32" s="25"/>
      <c r="O32" s="40">
        <v>44135</v>
      </c>
      <c r="P32" s="40">
        <v>44207</v>
      </c>
      <c r="Q32" s="40">
        <v>44500</v>
      </c>
    </row>
    <row r="33" spans="2:17" s="7" customFormat="1" ht="67.5" hidden="1" customHeight="1" x14ac:dyDescent="0.15">
      <c r="B33" s="22" t="s">
        <v>130</v>
      </c>
      <c r="C33" s="35" t="s">
        <v>31</v>
      </c>
      <c r="D33" s="38">
        <v>44153</v>
      </c>
      <c r="E33" s="19" t="s">
        <v>43</v>
      </c>
      <c r="F33" s="32" t="s">
        <v>27</v>
      </c>
      <c r="G33" s="21" t="s">
        <v>30</v>
      </c>
      <c r="H33" s="43">
        <v>14839000</v>
      </c>
      <c r="I33" s="21" t="s">
        <v>30</v>
      </c>
      <c r="J33" s="21" t="s">
        <v>30</v>
      </c>
      <c r="K33" s="10"/>
      <c r="L33" s="11"/>
      <c r="M33" s="12"/>
      <c r="N33" s="12"/>
      <c r="O33" s="40">
        <v>44154</v>
      </c>
      <c r="P33" s="40">
        <v>44226</v>
      </c>
      <c r="Q33" s="40">
        <v>44519</v>
      </c>
    </row>
    <row r="34" spans="2:17" s="7" customFormat="1" ht="67.5" hidden="1" customHeight="1" x14ac:dyDescent="0.15">
      <c r="B34" s="22" t="s">
        <v>131</v>
      </c>
      <c r="C34" s="35" t="s">
        <v>31</v>
      </c>
      <c r="D34" s="38">
        <v>44153</v>
      </c>
      <c r="E34" s="19" t="s">
        <v>113</v>
      </c>
      <c r="F34" s="32" t="s">
        <v>27</v>
      </c>
      <c r="G34" s="21" t="s">
        <v>30</v>
      </c>
      <c r="H34" s="43">
        <v>6600000</v>
      </c>
      <c r="I34" s="21" t="s">
        <v>30</v>
      </c>
      <c r="J34" s="21" t="s">
        <v>30</v>
      </c>
      <c r="K34" s="10"/>
      <c r="L34" s="11"/>
      <c r="M34" s="12"/>
      <c r="N34" s="12"/>
      <c r="O34" s="40">
        <v>44154</v>
      </c>
      <c r="P34" s="40">
        <v>44226</v>
      </c>
      <c r="Q34" s="40">
        <v>44519</v>
      </c>
    </row>
    <row r="35" spans="2:17" s="7" customFormat="1" ht="67.5" customHeight="1" x14ac:dyDescent="0.15">
      <c r="B35" s="22" t="s">
        <v>110</v>
      </c>
      <c r="C35" s="35" t="s">
        <v>31</v>
      </c>
      <c r="D35" s="38">
        <v>44165</v>
      </c>
      <c r="E35" s="19" t="s">
        <v>111</v>
      </c>
      <c r="F35" s="32" t="s">
        <v>27</v>
      </c>
      <c r="G35" s="21" t="s">
        <v>129</v>
      </c>
      <c r="H35" s="43">
        <v>10040712</v>
      </c>
      <c r="I35" s="21" t="s">
        <v>129</v>
      </c>
      <c r="J35" s="21" t="s">
        <v>129</v>
      </c>
      <c r="K35" s="10"/>
      <c r="L35" s="11"/>
      <c r="M35" s="12"/>
      <c r="N35" s="12"/>
      <c r="O35" s="40">
        <v>44166</v>
      </c>
      <c r="P35" s="40">
        <v>44238</v>
      </c>
      <c r="Q35" s="40">
        <v>44531</v>
      </c>
    </row>
    <row r="36" spans="2:17" s="7" customFormat="1" ht="67.5" customHeight="1" x14ac:dyDescent="0.15">
      <c r="B36" s="22" t="s">
        <v>132</v>
      </c>
      <c r="C36" s="35" t="s">
        <v>31</v>
      </c>
      <c r="D36" s="38">
        <v>44165</v>
      </c>
      <c r="E36" s="19" t="s">
        <v>114</v>
      </c>
      <c r="F36" s="32" t="s">
        <v>27</v>
      </c>
      <c r="G36" s="21" t="s">
        <v>30</v>
      </c>
      <c r="H36" s="43">
        <v>20427000</v>
      </c>
      <c r="I36" s="21" t="s">
        <v>30</v>
      </c>
      <c r="J36" s="21" t="s">
        <v>30</v>
      </c>
      <c r="K36" s="10"/>
      <c r="L36" s="11"/>
      <c r="M36" s="12"/>
      <c r="N36" s="12"/>
      <c r="O36" s="40">
        <v>44166</v>
      </c>
      <c r="P36" s="40">
        <v>44238</v>
      </c>
      <c r="Q36" s="40">
        <v>44531</v>
      </c>
    </row>
    <row r="37" spans="2:17" s="7" customFormat="1" ht="67.5" customHeight="1" x14ac:dyDescent="0.15">
      <c r="B37" s="22" t="s">
        <v>133</v>
      </c>
      <c r="C37" s="35" t="s">
        <v>31</v>
      </c>
      <c r="D37" s="38">
        <v>44169</v>
      </c>
      <c r="E37" s="19" t="s">
        <v>113</v>
      </c>
      <c r="F37" s="32" t="s">
        <v>27</v>
      </c>
      <c r="G37" s="21" t="s">
        <v>30</v>
      </c>
      <c r="H37" s="43">
        <v>35200000</v>
      </c>
      <c r="I37" s="21" t="s">
        <v>30</v>
      </c>
      <c r="J37" s="21" t="s">
        <v>30</v>
      </c>
      <c r="K37" s="10"/>
      <c r="L37" s="11"/>
      <c r="M37" s="12"/>
      <c r="N37" s="12"/>
      <c r="O37" s="40">
        <v>44170</v>
      </c>
      <c r="P37" s="40">
        <v>44242</v>
      </c>
      <c r="Q37" s="40">
        <v>44535</v>
      </c>
    </row>
    <row r="38" spans="2:17" s="7" customFormat="1" ht="67.5" customHeight="1" x14ac:dyDescent="0.15">
      <c r="B38" s="22" t="s">
        <v>134</v>
      </c>
      <c r="C38" s="35" t="s">
        <v>31</v>
      </c>
      <c r="D38" s="38">
        <v>44169</v>
      </c>
      <c r="E38" s="19" t="s">
        <v>128</v>
      </c>
      <c r="F38" s="32" t="s">
        <v>27</v>
      </c>
      <c r="G38" s="21" t="s">
        <v>30</v>
      </c>
      <c r="H38" s="43">
        <v>41690000</v>
      </c>
      <c r="I38" s="21" t="s">
        <v>30</v>
      </c>
      <c r="J38" s="21" t="s">
        <v>30</v>
      </c>
      <c r="K38" s="10"/>
      <c r="L38" s="11"/>
      <c r="M38" s="12"/>
      <c r="N38" s="12"/>
      <c r="O38" s="40">
        <v>44170</v>
      </c>
      <c r="P38" s="40">
        <v>44242</v>
      </c>
      <c r="Q38" s="40">
        <v>44535</v>
      </c>
    </row>
    <row r="39" spans="2:17" s="7" customFormat="1" ht="67.5" customHeight="1" x14ac:dyDescent="0.15">
      <c r="B39" s="22" t="s">
        <v>135</v>
      </c>
      <c r="C39" s="35" t="s">
        <v>31</v>
      </c>
      <c r="D39" s="38">
        <v>44169</v>
      </c>
      <c r="E39" s="19" t="s">
        <v>42</v>
      </c>
      <c r="F39" s="32" t="s">
        <v>27</v>
      </c>
      <c r="G39" s="21" t="s">
        <v>30</v>
      </c>
      <c r="H39" s="43">
        <v>15246000</v>
      </c>
      <c r="I39" s="21" t="s">
        <v>30</v>
      </c>
      <c r="J39" s="21" t="s">
        <v>30</v>
      </c>
      <c r="K39" s="10"/>
      <c r="L39" s="11"/>
      <c r="M39" s="12"/>
      <c r="N39" s="12"/>
      <c r="O39" s="40">
        <v>44170</v>
      </c>
      <c r="P39" s="40">
        <v>44242</v>
      </c>
      <c r="Q39" s="40">
        <v>44535</v>
      </c>
    </row>
    <row r="40" spans="2:17" s="7" customFormat="1" ht="67.5" customHeight="1" x14ac:dyDescent="0.15">
      <c r="B40" s="22" t="s">
        <v>115</v>
      </c>
      <c r="C40" s="35" t="s">
        <v>31</v>
      </c>
      <c r="D40" s="38">
        <v>44169</v>
      </c>
      <c r="E40" s="19" t="s">
        <v>42</v>
      </c>
      <c r="F40" s="32" t="s">
        <v>27</v>
      </c>
      <c r="G40" s="21" t="s">
        <v>30</v>
      </c>
      <c r="H40" s="43">
        <v>22528000</v>
      </c>
      <c r="I40" s="21" t="s">
        <v>30</v>
      </c>
      <c r="J40" s="21" t="s">
        <v>30</v>
      </c>
      <c r="K40" s="10"/>
      <c r="L40" s="11"/>
      <c r="M40" s="12"/>
      <c r="N40" s="12"/>
      <c r="O40" s="40">
        <v>44170</v>
      </c>
      <c r="P40" s="40">
        <v>44242</v>
      </c>
      <c r="Q40" s="40">
        <v>44535</v>
      </c>
    </row>
    <row r="41" spans="2:17" s="7" customFormat="1" ht="67.5" customHeight="1" x14ac:dyDescent="0.15">
      <c r="B41" s="22" t="s">
        <v>136</v>
      </c>
      <c r="C41" s="35" t="s">
        <v>31</v>
      </c>
      <c r="D41" s="38">
        <v>44193</v>
      </c>
      <c r="E41" s="19" t="s">
        <v>43</v>
      </c>
      <c r="F41" s="32" t="s">
        <v>27</v>
      </c>
      <c r="G41" s="21" t="s">
        <v>30</v>
      </c>
      <c r="H41" s="43">
        <v>2178000</v>
      </c>
      <c r="I41" s="21" t="s">
        <v>30</v>
      </c>
      <c r="J41" s="21" t="s">
        <v>30</v>
      </c>
      <c r="K41" s="10"/>
      <c r="L41" s="11"/>
      <c r="M41" s="12"/>
      <c r="N41" s="12"/>
      <c r="O41" s="40">
        <v>44194</v>
      </c>
      <c r="P41" s="40">
        <v>44266</v>
      </c>
      <c r="Q41" s="40">
        <v>44559</v>
      </c>
    </row>
    <row r="42" spans="2:17" s="7" customFormat="1" ht="67.5" customHeight="1" x14ac:dyDescent="0.15">
      <c r="B42" s="22" t="s">
        <v>137</v>
      </c>
      <c r="C42" s="35" t="s">
        <v>31</v>
      </c>
      <c r="D42" s="38">
        <v>44183</v>
      </c>
      <c r="E42" s="19" t="s">
        <v>117</v>
      </c>
      <c r="F42" s="32" t="s">
        <v>120</v>
      </c>
      <c r="G42" s="21" t="s">
        <v>30</v>
      </c>
      <c r="H42" s="43">
        <v>184008000</v>
      </c>
      <c r="I42" s="21" t="s">
        <v>30</v>
      </c>
      <c r="J42" s="21" t="s">
        <v>30</v>
      </c>
      <c r="K42" s="10"/>
      <c r="L42" s="11"/>
      <c r="M42" s="12"/>
      <c r="N42" s="12"/>
      <c r="O42" s="40">
        <v>44184</v>
      </c>
      <c r="P42" s="40">
        <v>44256</v>
      </c>
      <c r="Q42" s="40">
        <v>44549</v>
      </c>
    </row>
    <row r="43" spans="2:17" s="7" customFormat="1" ht="67.5" customHeight="1" x14ac:dyDescent="0.15">
      <c r="B43" s="22" t="s">
        <v>138</v>
      </c>
      <c r="C43" s="35" t="s">
        <v>31</v>
      </c>
      <c r="D43" s="38">
        <v>44223</v>
      </c>
      <c r="E43" s="19" t="s">
        <v>119</v>
      </c>
      <c r="F43" s="32" t="s">
        <v>27</v>
      </c>
      <c r="G43" s="21" t="s">
        <v>30</v>
      </c>
      <c r="H43" s="43">
        <v>139827600</v>
      </c>
      <c r="I43" s="21" t="s">
        <v>30</v>
      </c>
      <c r="J43" s="21" t="s">
        <v>30</v>
      </c>
      <c r="K43" s="10"/>
      <c r="L43" s="11"/>
      <c r="M43" s="12"/>
      <c r="N43" s="12"/>
      <c r="O43" s="40">
        <v>44224</v>
      </c>
      <c r="P43" s="40">
        <v>44296</v>
      </c>
      <c r="Q43" s="40">
        <v>44589</v>
      </c>
    </row>
    <row r="44" spans="2:17" s="7" customFormat="1" ht="67.5" customHeight="1" x14ac:dyDescent="0.15">
      <c r="B44" s="22" t="s">
        <v>139</v>
      </c>
      <c r="C44" s="35" t="s">
        <v>31</v>
      </c>
      <c r="D44" s="38">
        <v>44225</v>
      </c>
      <c r="E44" s="19" t="s">
        <v>121</v>
      </c>
      <c r="F44" s="32" t="s">
        <v>27</v>
      </c>
      <c r="G44" s="21" t="s">
        <v>30</v>
      </c>
      <c r="H44" s="43">
        <v>7392000</v>
      </c>
      <c r="I44" s="21" t="s">
        <v>30</v>
      </c>
      <c r="J44" s="21" t="s">
        <v>30</v>
      </c>
      <c r="K44" s="10"/>
      <c r="L44" s="11"/>
      <c r="M44" s="12"/>
      <c r="N44" s="12"/>
      <c r="O44" s="40">
        <v>44226</v>
      </c>
      <c r="P44" s="40">
        <v>44298</v>
      </c>
      <c r="Q44" s="40">
        <v>44591</v>
      </c>
    </row>
    <row r="45" spans="2:17" s="7" customFormat="1" ht="67.5" customHeight="1" x14ac:dyDescent="0.15">
      <c r="B45" s="22" t="s">
        <v>122</v>
      </c>
      <c r="C45" s="35" t="s">
        <v>89</v>
      </c>
      <c r="D45" s="38">
        <v>44215</v>
      </c>
      <c r="E45" s="19" t="s">
        <v>47</v>
      </c>
      <c r="F45" s="32" t="s">
        <v>27</v>
      </c>
      <c r="G45" s="21" t="s">
        <v>30</v>
      </c>
      <c r="H45" s="43">
        <v>34723735</v>
      </c>
      <c r="I45" s="21" t="s">
        <v>30</v>
      </c>
      <c r="J45" s="21" t="s">
        <v>30</v>
      </c>
      <c r="K45" s="10"/>
      <c r="L45" s="11"/>
      <c r="M45" s="12"/>
      <c r="N45" s="12"/>
      <c r="O45" s="40">
        <v>44216</v>
      </c>
      <c r="P45" s="40">
        <v>44288</v>
      </c>
      <c r="Q45" s="40">
        <v>44581</v>
      </c>
    </row>
    <row r="46" spans="2:17" s="7" customFormat="1" ht="67.5" customHeight="1" x14ac:dyDescent="0.15">
      <c r="B46" s="22" t="s">
        <v>140</v>
      </c>
      <c r="C46" s="35" t="s">
        <v>31</v>
      </c>
      <c r="D46" s="39">
        <v>44235</v>
      </c>
      <c r="E46" s="19" t="s">
        <v>125</v>
      </c>
      <c r="F46" s="32" t="s">
        <v>120</v>
      </c>
      <c r="G46" s="21" t="s">
        <v>30</v>
      </c>
      <c r="H46" s="24">
        <v>541728000</v>
      </c>
      <c r="I46" s="21" t="s">
        <v>30</v>
      </c>
      <c r="J46" s="21" t="s">
        <v>30</v>
      </c>
      <c r="K46" s="10"/>
      <c r="L46" s="11"/>
      <c r="M46" s="12"/>
      <c r="N46" s="25"/>
      <c r="O46" s="40">
        <v>44236</v>
      </c>
      <c r="P46" s="40">
        <v>44308</v>
      </c>
      <c r="Q46" s="40">
        <v>44601</v>
      </c>
    </row>
    <row r="47" spans="2:17" s="7" customFormat="1" ht="67.5" customHeight="1" x14ac:dyDescent="0.15">
      <c r="B47" s="22" t="s">
        <v>39</v>
      </c>
      <c r="C47" s="35" t="s">
        <v>31</v>
      </c>
      <c r="D47" s="38">
        <v>44377</v>
      </c>
      <c r="E47" s="19" t="s">
        <v>127</v>
      </c>
      <c r="F47" s="32" t="s">
        <v>27</v>
      </c>
      <c r="G47" s="21" t="s">
        <v>129</v>
      </c>
      <c r="H47" s="24">
        <v>2113675</v>
      </c>
      <c r="I47" s="21" t="s">
        <v>129</v>
      </c>
      <c r="J47" s="21" t="s">
        <v>129</v>
      </c>
      <c r="K47" s="10"/>
      <c r="L47" s="11"/>
      <c r="M47" s="12"/>
      <c r="N47" s="25"/>
      <c r="O47" s="40">
        <v>44378</v>
      </c>
      <c r="P47" s="40">
        <v>44450</v>
      </c>
      <c r="Q47" s="40">
        <v>44743</v>
      </c>
    </row>
    <row r="48" spans="2:17" s="7" customFormat="1" ht="67.5" customHeight="1" x14ac:dyDescent="0.15">
      <c r="B48" s="22" t="s">
        <v>145</v>
      </c>
      <c r="C48" s="35" t="s">
        <v>146</v>
      </c>
      <c r="D48" s="38">
        <v>44404</v>
      </c>
      <c r="E48" s="19" t="s">
        <v>147</v>
      </c>
      <c r="F48" s="32" t="s">
        <v>27</v>
      </c>
      <c r="G48" s="21" t="s">
        <v>30</v>
      </c>
      <c r="H48" s="24">
        <v>1408000</v>
      </c>
      <c r="I48" s="21" t="s">
        <v>30</v>
      </c>
      <c r="J48" s="21" t="s">
        <v>30</v>
      </c>
      <c r="K48" s="10"/>
      <c r="L48" s="11"/>
      <c r="M48" s="12"/>
      <c r="N48" s="25"/>
      <c r="O48" s="36">
        <f>D48+1</f>
        <v>44405</v>
      </c>
      <c r="P48" s="36">
        <f t="shared" ref="P48:P59" si="0">O48+72</f>
        <v>44477</v>
      </c>
      <c r="Q48" s="36">
        <f>O48+365</f>
        <v>44770</v>
      </c>
    </row>
    <row r="49" spans="2:20" s="7" customFormat="1" ht="67.5" customHeight="1" x14ac:dyDescent="0.15">
      <c r="B49" s="22" t="s">
        <v>141</v>
      </c>
      <c r="C49" s="35" t="s">
        <v>31</v>
      </c>
      <c r="D49" s="38">
        <v>44431</v>
      </c>
      <c r="E49" s="19" t="s">
        <v>43</v>
      </c>
      <c r="F49" s="32" t="s">
        <v>27</v>
      </c>
      <c r="G49" s="21" t="s">
        <v>129</v>
      </c>
      <c r="H49" s="24">
        <v>2090000</v>
      </c>
      <c r="I49" s="21" t="s">
        <v>129</v>
      </c>
      <c r="J49" s="21" t="s">
        <v>129</v>
      </c>
      <c r="K49" s="10"/>
      <c r="L49" s="11"/>
      <c r="M49" s="12"/>
      <c r="N49" s="25"/>
      <c r="O49" s="40">
        <v>44432</v>
      </c>
      <c r="P49" s="40">
        <f t="shared" si="0"/>
        <v>44504</v>
      </c>
      <c r="Q49" s="40">
        <v>44797</v>
      </c>
    </row>
    <row r="50" spans="2:20" s="7" customFormat="1" ht="67.5" customHeight="1" x14ac:dyDescent="0.15">
      <c r="B50" s="22" t="s">
        <v>142</v>
      </c>
      <c r="C50" s="35" t="s">
        <v>31</v>
      </c>
      <c r="D50" s="38">
        <v>44442</v>
      </c>
      <c r="E50" s="19" t="s">
        <v>43</v>
      </c>
      <c r="F50" s="32" t="s">
        <v>27</v>
      </c>
      <c r="G50" s="21" t="s">
        <v>129</v>
      </c>
      <c r="H50" s="24">
        <v>4730000</v>
      </c>
      <c r="I50" s="21" t="s">
        <v>129</v>
      </c>
      <c r="J50" s="21" t="s">
        <v>129</v>
      </c>
      <c r="K50" s="10"/>
      <c r="L50" s="11"/>
      <c r="M50" s="12"/>
      <c r="N50" s="25"/>
      <c r="O50" s="40">
        <v>44443</v>
      </c>
      <c r="P50" s="40">
        <f t="shared" si="0"/>
        <v>44515</v>
      </c>
      <c r="Q50" s="40">
        <v>44808</v>
      </c>
    </row>
    <row r="51" spans="2:20" s="7" customFormat="1" ht="67.5" customHeight="1" x14ac:dyDescent="0.15">
      <c r="B51" s="56" t="s">
        <v>143</v>
      </c>
      <c r="C51" s="57" t="s">
        <v>31</v>
      </c>
      <c r="D51" s="58">
        <v>44442</v>
      </c>
      <c r="E51" s="86" t="s">
        <v>43</v>
      </c>
      <c r="F51" s="82" t="s">
        <v>27</v>
      </c>
      <c r="G51" s="60" t="s">
        <v>129</v>
      </c>
      <c r="H51" s="61">
        <v>10912000</v>
      </c>
      <c r="I51" s="60" t="s">
        <v>129</v>
      </c>
      <c r="J51" s="60" t="s">
        <v>129</v>
      </c>
      <c r="K51" s="62"/>
      <c r="L51" s="63"/>
      <c r="M51" s="64"/>
      <c r="N51" s="65"/>
      <c r="O51" s="70">
        <v>44443</v>
      </c>
      <c r="P51" s="40">
        <f t="shared" si="0"/>
        <v>44515</v>
      </c>
      <c r="Q51" s="70">
        <v>44808</v>
      </c>
    </row>
    <row r="52" spans="2:20" s="12" customFormat="1" ht="67.5" customHeight="1" x14ac:dyDescent="0.15">
      <c r="B52" s="22" t="s">
        <v>144</v>
      </c>
      <c r="C52" s="35" t="s">
        <v>31</v>
      </c>
      <c r="D52" s="38">
        <v>44442</v>
      </c>
      <c r="E52" s="41" t="s">
        <v>43</v>
      </c>
      <c r="F52" s="32" t="s">
        <v>27</v>
      </c>
      <c r="G52" s="21" t="s">
        <v>129</v>
      </c>
      <c r="H52" s="43">
        <v>4741000</v>
      </c>
      <c r="I52" s="21" t="s">
        <v>129</v>
      </c>
      <c r="J52" s="21" t="s">
        <v>129</v>
      </c>
      <c r="K52" s="10"/>
      <c r="L52" s="11"/>
      <c r="O52" s="40">
        <v>44443</v>
      </c>
      <c r="P52" s="40">
        <f t="shared" si="0"/>
        <v>44515</v>
      </c>
      <c r="Q52" s="40">
        <v>44808</v>
      </c>
      <c r="R52" s="55"/>
      <c r="S52" s="55"/>
      <c r="T52" s="55"/>
    </row>
    <row r="53" spans="2:20" s="7" customFormat="1" ht="67.5" customHeight="1" x14ac:dyDescent="0.15">
      <c r="B53" s="22" t="s">
        <v>40</v>
      </c>
      <c r="C53" s="35" t="s">
        <v>31</v>
      </c>
      <c r="D53" s="38">
        <v>44466</v>
      </c>
      <c r="E53" s="19" t="s">
        <v>94</v>
      </c>
      <c r="F53" s="32" t="s">
        <v>27</v>
      </c>
      <c r="G53" s="21" t="s">
        <v>30</v>
      </c>
      <c r="H53" s="24">
        <v>79571127</v>
      </c>
      <c r="I53" s="21" t="s">
        <v>30</v>
      </c>
      <c r="J53" s="21" t="s">
        <v>30</v>
      </c>
      <c r="K53" s="10"/>
      <c r="L53" s="11"/>
      <c r="M53" s="12"/>
      <c r="N53" s="25"/>
      <c r="O53" s="40">
        <v>44467</v>
      </c>
      <c r="P53" s="40">
        <f t="shared" si="0"/>
        <v>44539</v>
      </c>
      <c r="Q53" s="40">
        <v>44832</v>
      </c>
    </row>
    <row r="54" spans="2:20" s="7" customFormat="1" ht="67.5" customHeight="1" x14ac:dyDescent="0.15">
      <c r="B54" s="22" t="s">
        <v>107</v>
      </c>
      <c r="C54" s="35" t="s">
        <v>31</v>
      </c>
      <c r="D54" s="38">
        <v>44498</v>
      </c>
      <c r="E54" s="19" t="s">
        <v>108</v>
      </c>
      <c r="F54" s="32" t="s">
        <v>27</v>
      </c>
      <c r="G54" s="21" t="s">
        <v>129</v>
      </c>
      <c r="H54" s="24">
        <v>4717911</v>
      </c>
      <c r="I54" s="21" t="s">
        <v>129</v>
      </c>
      <c r="J54" s="21" t="s">
        <v>129</v>
      </c>
      <c r="K54" s="10"/>
      <c r="L54" s="11"/>
      <c r="M54" s="12"/>
      <c r="N54" s="25"/>
      <c r="O54" s="40">
        <v>44498</v>
      </c>
      <c r="P54" s="40">
        <f t="shared" si="0"/>
        <v>44570</v>
      </c>
      <c r="Q54" s="40">
        <v>44863</v>
      </c>
    </row>
    <row r="55" spans="2:20" s="12" customFormat="1" ht="67.5" customHeight="1" x14ac:dyDescent="0.15">
      <c r="B55" s="22" t="s">
        <v>153</v>
      </c>
      <c r="C55" s="35" t="s">
        <v>31</v>
      </c>
      <c r="D55" s="38">
        <v>44484</v>
      </c>
      <c r="E55" s="19" t="s">
        <v>128</v>
      </c>
      <c r="F55" s="32" t="s">
        <v>27</v>
      </c>
      <c r="G55" s="21" t="s">
        <v>129</v>
      </c>
      <c r="H55" s="43">
        <v>1936000</v>
      </c>
      <c r="I55" s="21"/>
      <c r="J55" s="21"/>
      <c r="K55" s="10"/>
      <c r="L55" s="11"/>
      <c r="O55" s="40">
        <f>D55+1</f>
        <v>44485</v>
      </c>
      <c r="P55" s="40">
        <f t="shared" si="0"/>
        <v>44557</v>
      </c>
      <c r="Q55" s="40">
        <f>O55+366</f>
        <v>44851</v>
      </c>
      <c r="R55" s="55"/>
      <c r="S55" s="55"/>
      <c r="T55" s="55"/>
    </row>
    <row r="56" spans="2:20" s="7" customFormat="1" ht="67.5" customHeight="1" x14ac:dyDescent="0.15">
      <c r="B56" s="22" t="s">
        <v>154</v>
      </c>
      <c r="C56" s="35" t="s">
        <v>31</v>
      </c>
      <c r="D56" s="38">
        <v>44498</v>
      </c>
      <c r="E56" s="19" t="s">
        <v>41</v>
      </c>
      <c r="F56" s="32" t="s">
        <v>27</v>
      </c>
      <c r="G56" s="21" t="s">
        <v>129</v>
      </c>
      <c r="H56" s="24">
        <v>1760000</v>
      </c>
      <c r="I56" s="21"/>
      <c r="J56" s="21"/>
      <c r="K56" s="10"/>
      <c r="L56" s="11"/>
      <c r="M56" s="12"/>
      <c r="N56" s="25"/>
      <c r="O56" s="40">
        <f t="shared" ref="O56:O59" si="1">D56+1</f>
        <v>44499</v>
      </c>
      <c r="P56" s="40">
        <f t="shared" si="0"/>
        <v>44571</v>
      </c>
      <c r="Q56" s="40">
        <f t="shared" ref="Q56:Q59" si="2">O56+366</f>
        <v>44865</v>
      </c>
    </row>
    <row r="57" spans="2:20" s="7" customFormat="1" ht="67.5" customHeight="1" x14ac:dyDescent="0.15">
      <c r="B57" s="22" t="s">
        <v>155</v>
      </c>
      <c r="C57" s="35" t="s">
        <v>31</v>
      </c>
      <c r="D57" s="38">
        <v>44515</v>
      </c>
      <c r="E57" s="19" t="s">
        <v>41</v>
      </c>
      <c r="F57" s="32" t="s">
        <v>27</v>
      </c>
      <c r="G57" s="21" t="s">
        <v>129</v>
      </c>
      <c r="H57" s="24">
        <v>1820500</v>
      </c>
      <c r="I57" s="21"/>
      <c r="J57" s="21"/>
      <c r="K57" s="10"/>
      <c r="L57" s="11"/>
      <c r="M57" s="12"/>
      <c r="N57" s="25"/>
      <c r="O57" s="40">
        <f t="shared" si="1"/>
        <v>44516</v>
      </c>
      <c r="P57" s="40">
        <f t="shared" si="0"/>
        <v>44588</v>
      </c>
      <c r="Q57" s="40">
        <f t="shared" si="2"/>
        <v>44882</v>
      </c>
    </row>
    <row r="58" spans="2:20" s="7" customFormat="1" ht="67.5" customHeight="1" x14ac:dyDescent="0.15">
      <c r="B58" s="22" t="s">
        <v>157</v>
      </c>
      <c r="C58" s="35" t="s">
        <v>31</v>
      </c>
      <c r="D58" s="38">
        <v>44530</v>
      </c>
      <c r="E58" s="19" t="s">
        <v>159</v>
      </c>
      <c r="F58" s="32" t="s">
        <v>27</v>
      </c>
      <c r="G58" s="21" t="s">
        <v>129</v>
      </c>
      <c r="H58" s="24">
        <v>4345000</v>
      </c>
      <c r="I58" s="21"/>
      <c r="J58" s="21"/>
      <c r="K58" s="10"/>
      <c r="L58" s="11"/>
      <c r="M58" s="12"/>
      <c r="N58" s="25"/>
      <c r="O58" s="40">
        <f t="shared" si="1"/>
        <v>44531</v>
      </c>
      <c r="P58" s="40">
        <f t="shared" si="0"/>
        <v>44603</v>
      </c>
      <c r="Q58" s="40">
        <f t="shared" si="2"/>
        <v>44897</v>
      </c>
    </row>
    <row r="59" spans="2:20" s="7" customFormat="1" ht="67.5" customHeight="1" x14ac:dyDescent="0.15">
      <c r="B59" s="22" t="s">
        <v>156</v>
      </c>
      <c r="C59" s="35" t="s">
        <v>31</v>
      </c>
      <c r="D59" s="38">
        <v>44489</v>
      </c>
      <c r="E59" s="41" t="s">
        <v>158</v>
      </c>
      <c r="F59" s="32" t="s">
        <v>27</v>
      </c>
      <c r="G59" s="21" t="s">
        <v>129</v>
      </c>
      <c r="H59" s="24">
        <v>2343000</v>
      </c>
      <c r="I59" s="21"/>
      <c r="J59" s="21"/>
      <c r="K59" s="10"/>
      <c r="L59" s="11"/>
      <c r="M59" s="12"/>
      <c r="N59" s="25"/>
      <c r="O59" s="40">
        <f t="shared" si="1"/>
        <v>44490</v>
      </c>
      <c r="P59" s="40">
        <f t="shared" si="0"/>
        <v>44562</v>
      </c>
      <c r="Q59" s="40">
        <f t="shared" si="2"/>
        <v>44856</v>
      </c>
    </row>
    <row r="60" spans="2:20" s="7" customFormat="1" ht="67.5" hidden="1" customHeight="1" x14ac:dyDescent="0.15">
      <c r="B60" s="22"/>
      <c r="C60" s="35"/>
      <c r="D60" s="38"/>
      <c r="E60" s="41"/>
      <c r="F60" s="32"/>
      <c r="G60" s="21"/>
      <c r="H60" s="24"/>
      <c r="I60" s="21"/>
      <c r="J60" s="21"/>
      <c r="K60" s="10"/>
      <c r="L60" s="11"/>
      <c r="M60" s="12"/>
      <c r="N60" s="25"/>
      <c r="O60" s="40"/>
      <c r="P60" s="40"/>
      <c r="Q60" s="40"/>
    </row>
    <row r="61" spans="2:20" s="7" customFormat="1" ht="67.5" hidden="1" customHeight="1" x14ac:dyDescent="0.15">
      <c r="B61" s="22"/>
      <c r="C61" s="35"/>
      <c r="D61" s="38"/>
      <c r="E61" s="19"/>
      <c r="F61" s="32"/>
      <c r="G61" s="21"/>
      <c r="H61" s="24"/>
      <c r="I61" s="21"/>
      <c r="J61" s="21"/>
      <c r="K61" s="10"/>
      <c r="L61" s="11"/>
      <c r="M61" s="12"/>
      <c r="N61" s="25"/>
      <c r="O61" s="40"/>
      <c r="P61" s="40"/>
      <c r="Q61" s="40"/>
    </row>
    <row r="62" spans="2:20" s="7" customFormat="1" ht="67.5" hidden="1" customHeight="1" x14ac:dyDescent="0.15">
      <c r="B62" s="22"/>
      <c r="C62" s="35"/>
      <c r="D62" s="38"/>
      <c r="E62" s="19"/>
      <c r="F62" s="32"/>
      <c r="G62" s="21"/>
      <c r="H62" s="24"/>
      <c r="I62" s="21"/>
      <c r="J62" s="21"/>
      <c r="K62" s="10"/>
      <c r="L62" s="11"/>
      <c r="M62" s="12"/>
      <c r="N62" s="25"/>
      <c r="O62" s="40"/>
      <c r="P62" s="40"/>
      <c r="Q62" s="40"/>
    </row>
    <row r="63" spans="2:20" s="7" customFormat="1" ht="67.5" hidden="1" customHeight="1" x14ac:dyDescent="0.15">
      <c r="B63" s="22"/>
      <c r="C63" s="35"/>
      <c r="D63" s="38"/>
      <c r="E63" s="19"/>
      <c r="F63" s="32"/>
      <c r="G63" s="21"/>
      <c r="H63" s="24"/>
      <c r="I63" s="21"/>
      <c r="J63" s="21"/>
      <c r="K63" s="10"/>
      <c r="L63" s="11"/>
      <c r="M63" s="12"/>
      <c r="N63" s="25"/>
      <c r="O63" s="40"/>
      <c r="P63" s="40"/>
      <c r="Q63" s="40"/>
    </row>
    <row r="64" spans="2:20" s="7" customFormat="1" ht="67.5" hidden="1" customHeight="1" x14ac:dyDescent="0.15">
      <c r="B64" s="22"/>
      <c r="C64" s="35"/>
      <c r="D64" s="38"/>
      <c r="E64" s="19"/>
      <c r="F64" s="32"/>
      <c r="G64" s="21"/>
      <c r="H64" s="24"/>
      <c r="I64" s="21"/>
      <c r="J64" s="21"/>
      <c r="K64" s="10"/>
      <c r="L64" s="11"/>
      <c r="M64" s="12"/>
      <c r="N64" s="25"/>
      <c r="O64" s="40"/>
      <c r="P64" s="40"/>
      <c r="Q64" s="40"/>
    </row>
    <row r="65" spans="2:17" s="7" customFormat="1" ht="67.5" hidden="1" customHeight="1" x14ac:dyDescent="0.15">
      <c r="B65" s="22"/>
      <c r="C65" s="35"/>
      <c r="D65" s="38"/>
      <c r="E65" s="19"/>
      <c r="F65" s="32"/>
      <c r="G65" s="21"/>
      <c r="H65" s="43"/>
      <c r="I65" s="21"/>
      <c r="J65" s="21"/>
      <c r="K65" s="10"/>
      <c r="L65" s="11"/>
      <c r="M65" s="12"/>
      <c r="N65" s="12"/>
      <c r="O65" s="40"/>
      <c r="P65" s="40"/>
      <c r="Q65" s="40"/>
    </row>
    <row r="66" spans="2:17" s="7" customFormat="1" ht="67.5" hidden="1" customHeight="1" x14ac:dyDescent="0.15">
      <c r="B66" s="22"/>
      <c r="C66" s="35"/>
      <c r="D66" s="38"/>
      <c r="E66" s="19"/>
      <c r="F66" s="32"/>
      <c r="G66" s="21"/>
      <c r="H66" s="24"/>
      <c r="I66" s="21"/>
      <c r="J66" s="21"/>
      <c r="K66" s="10"/>
      <c r="L66" s="11"/>
      <c r="M66" s="12"/>
      <c r="N66" s="25"/>
      <c r="O66" s="40"/>
      <c r="P66" s="40"/>
      <c r="Q66" s="40"/>
    </row>
    <row r="67" spans="2:17" s="7" customFormat="1" ht="67.5" hidden="1" customHeight="1" x14ac:dyDescent="0.15">
      <c r="B67" s="56"/>
      <c r="C67" s="57"/>
      <c r="D67" s="58"/>
      <c r="E67" s="59"/>
      <c r="F67" s="80"/>
      <c r="G67" s="60"/>
      <c r="H67" s="61"/>
      <c r="I67" s="60"/>
      <c r="J67" s="60"/>
      <c r="K67" s="62"/>
      <c r="L67" s="63"/>
      <c r="M67" s="64"/>
      <c r="N67" s="65"/>
      <c r="O67" s="40"/>
      <c r="P67" s="40"/>
      <c r="Q67" s="40"/>
    </row>
    <row r="68" spans="2:17" s="2" customFormat="1" ht="38.25" customHeight="1" x14ac:dyDescent="0.15">
      <c r="B68" s="90" t="s">
        <v>24</v>
      </c>
      <c r="C68" s="91"/>
      <c r="D68" s="91"/>
      <c r="E68" s="91"/>
      <c r="F68" s="91"/>
      <c r="G68" s="7"/>
      <c r="H68" s="7"/>
    </row>
    <row r="69" spans="2:17" s="2" customFormat="1" ht="34.5" customHeight="1" x14ac:dyDescent="0.15">
      <c r="B69" s="33" t="s">
        <v>25</v>
      </c>
      <c r="C69" s="7"/>
      <c r="D69" s="7"/>
      <c r="E69" s="7"/>
      <c r="F69" s="7"/>
      <c r="G69" s="7"/>
      <c r="H69" s="7"/>
    </row>
    <row r="70" spans="2:17" s="2" customFormat="1" ht="34.5" customHeight="1" x14ac:dyDescent="0.15">
      <c r="B70" s="33" t="s">
        <v>26</v>
      </c>
      <c r="C70" s="7"/>
      <c r="D70" s="7"/>
      <c r="E70" s="7"/>
      <c r="F70" s="7"/>
      <c r="G70" s="7"/>
      <c r="H70" s="7"/>
    </row>
  </sheetData>
  <sortState ref="B48:Q52">
    <sortCondition ref="D48:D52"/>
  </sortState>
  <mergeCells count="15">
    <mergeCell ref="B68:F68"/>
    <mergeCell ref="G5:G6"/>
    <mergeCell ref="J5:J6"/>
    <mergeCell ref="H5:H6"/>
    <mergeCell ref="I5:I6"/>
    <mergeCell ref="B5:B6"/>
    <mergeCell ref="C5:C6"/>
    <mergeCell ref="D5:D6"/>
    <mergeCell ref="E5:E6"/>
    <mergeCell ref="F5:F6"/>
    <mergeCell ref="O5:O6"/>
    <mergeCell ref="P5:P6"/>
    <mergeCell ref="Q5:Q6"/>
    <mergeCell ref="K5:M5"/>
    <mergeCell ref="N5:N6"/>
  </mergeCells>
  <phoneticPr fontId="3"/>
  <dataValidations count="2">
    <dataValidation type="list" allowBlank="1" showInputMessage="1" showErrorMessage="1" sqref="K31:L45 K7:L26 K47:L67">
      <formula1>#REF!</formula1>
    </dataValidation>
    <dataValidation type="list" allowBlank="1" showInputMessage="1" showErrorMessage="1" sqref="K27:L30 K46:L46">
      <formula1>#REF!</formula1>
    </dataValidation>
  </dataValidations>
  <pageMargins left="0.78740157480314965" right="0.39370078740157483" top="0.59055118110236227" bottom="0.59055118110236227" header="0.51181102362204722" footer="0.51181102362204722"/>
  <pageSetup paperSize="9" scale="53" fitToHeight="0"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view="pageBreakPreview" zoomScale="70" zoomScaleNormal="75" zoomScaleSheetLayoutView="70" workbookViewId="0">
      <selection activeCell="B7" sqref="B7"/>
    </sheetView>
  </sheetViews>
  <sheetFormatPr defaultColWidth="9"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13</v>
      </c>
    </row>
    <row r="2" spans="2:17" s="5" customFormat="1" ht="19.5" customHeight="1" x14ac:dyDescent="0.15">
      <c r="B2" s="5" t="s">
        <v>8</v>
      </c>
    </row>
    <row r="5" spans="2:17" s="2" customFormat="1" ht="31.5" customHeight="1" x14ac:dyDescent="0.15">
      <c r="B5" s="92" t="s">
        <v>1</v>
      </c>
      <c r="C5" s="92" t="s">
        <v>2</v>
      </c>
      <c r="D5" s="94" t="s">
        <v>3</v>
      </c>
      <c r="E5" s="99" t="s">
        <v>17</v>
      </c>
      <c r="F5" s="99" t="s">
        <v>18</v>
      </c>
      <c r="G5" s="92" t="s">
        <v>4</v>
      </c>
      <c r="H5" s="92" t="s">
        <v>5</v>
      </c>
      <c r="I5" s="94" t="s">
        <v>6</v>
      </c>
      <c r="J5" s="94" t="s">
        <v>14</v>
      </c>
      <c r="K5" s="96" t="s">
        <v>20</v>
      </c>
      <c r="L5" s="97"/>
      <c r="M5" s="98"/>
      <c r="N5" s="101" t="s">
        <v>7</v>
      </c>
      <c r="O5" s="89" t="s">
        <v>32</v>
      </c>
      <c r="P5" s="89" t="s">
        <v>33</v>
      </c>
      <c r="Q5" s="89" t="s">
        <v>34</v>
      </c>
    </row>
    <row r="6" spans="2:17" s="2" customFormat="1" ht="45" customHeight="1" x14ac:dyDescent="0.15">
      <c r="B6" s="93"/>
      <c r="C6" s="93"/>
      <c r="D6" s="95"/>
      <c r="E6" s="100"/>
      <c r="F6" s="100"/>
      <c r="G6" s="93"/>
      <c r="H6" s="93"/>
      <c r="I6" s="95"/>
      <c r="J6" s="95"/>
      <c r="K6" s="9" t="s">
        <v>21</v>
      </c>
      <c r="L6" s="9" t="s">
        <v>22</v>
      </c>
      <c r="M6" s="9" t="s">
        <v>23</v>
      </c>
      <c r="N6" s="102"/>
      <c r="O6" s="89"/>
      <c r="P6" s="89"/>
      <c r="Q6" s="89"/>
    </row>
    <row r="7" spans="2:17" s="2" customFormat="1" ht="89.25" customHeight="1" x14ac:dyDescent="0.15">
      <c r="B7" s="26"/>
      <c r="C7" s="35" t="s">
        <v>31</v>
      </c>
      <c r="D7" s="34"/>
      <c r="E7" s="26"/>
      <c r="F7" s="15"/>
      <c r="G7" s="16" t="s">
        <v>28</v>
      </c>
      <c r="H7" s="8"/>
      <c r="I7" s="17" t="s">
        <v>28</v>
      </c>
      <c r="J7" s="17" t="s">
        <v>28</v>
      </c>
      <c r="K7" s="10"/>
      <c r="L7" s="11"/>
      <c r="M7" s="12"/>
      <c r="N7" s="4"/>
      <c r="O7" s="36">
        <f>D7+1</f>
        <v>1</v>
      </c>
      <c r="P7" s="36">
        <f t="shared" ref="P7" si="0">O7+72</f>
        <v>73</v>
      </c>
      <c r="Q7" s="36">
        <f t="shared" ref="Q7" si="1">O7+365</f>
        <v>366</v>
      </c>
    </row>
    <row r="8" spans="2:17" s="2" customFormat="1" ht="38.25" customHeight="1" x14ac:dyDescent="0.15">
      <c r="B8" s="111" t="s">
        <v>24</v>
      </c>
      <c r="C8" s="112"/>
      <c r="D8" s="112"/>
      <c r="E8" s="112"/>
      <c r="F8" s="112"/>
    </row>
    <row r="9" spans="2:17" s="2" customFormat="1" ht="35.1" customHeight="1" x14ac:dyDescent="0.15">
      <c r="B9" t="s">
        <v>25</v>
      </c>
    </row>
    <row r="10" spans="2:17" s="2" customFormat="1" ht="35.1" customHeight="1" x14ac:dyDescent="0.15">
      <c r="B10" t="s">
        <v>26</v>
      </c>
    </row>
  </sheetData>
  <mergeCells count="15">
    <mergeCell ref="B8:F8"/>
    <mergeCell ref="K5:M5"/>
    <mergeCell ref="B5:B6"/>
    <mergeCell ref="C5:C6"/>
    <mergeCell ref="D5:D6"/>
    <mergeCell ref="E5:E6"/>
    <mergeCell ref="F5:F6"/>
    <mergeCell ref="G5:G6"/>
    <mergeCell ref="O5:O6"/>
    <mergeCell ref="P5:P6"/>
    <mergeCell ref="Q5:Q6"/>
    <mergeCell ref="H5:H6"/>
    <mergeCell ref="I5:I6"/>
    <mergeCell ref="J5:J6"/>
    <mergeCell ref="N5:N6"/>
  </mergeCells>
  <phoneticPr fontId="3"/>
  <dataValidations count="2">
    <dataValidation type="list" allowBlank="1" showInputMessage="1" showErrorMessage="1" sqref="L7">
      <formula1>#REF!</formula1>
    </dataValidation>
    <dataValidation type="list" allowBlank="1" showInputMessage="1" showErrorMessage="1" sqref="K7">
      <formula1>$J$11:$J$11</formula1>
    </dataValidation>
  </dataValidations>
  <pageMargins left="0.78740157480314965" right="0.39370078740157483" top="0.59055118110236227" bottom="0.98425196850393704" header="0.51181102362204722" footer="0.51181102362204722"/>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3"/>
  <sheetViews>
    <sheetView view="pageBreakPreview" zoomScale="75" zoomScaleNormal="75" zoomScaleSheetLayoutView="75" workbookViewId="0">
      <pane xSplit="2" ySplit="6" topLeftCell="C26" activePane="bottomRight" state="frozen"/>
      <selection activeCell="H26" sqref="H26"/>
      <selection pane="topRight" activeCell="H26" sqref="H26"/>
      <selection pane="bottomLeft" activeCell="H26" sqref="H26"/>
      <selection pane="bottomRight" activeCell="E28" sqref="E28"/>
    </sheetView>
  </sheetViews>
  <sheetFormatPr defaultColWidth="9" defaultRowHeight="14.25" x14ac:dyDescent="0.15"/>
  <cols>
    <col min="1" max="1" width="2.875" style="1" customWidth="1"/>
    <col min="2" max="2" width="27.125" style="1" customWidth="1"/>
    <col min="3" max="3" width="33.75" style="1" bestFit="1" customWidth="1"/>
    <col min="4" max="4" width="16.25" style="1" customWidth="1"/>
    <col min="5" max="5" width="33.2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x14ac:dyDescent="0.15">
      <c r="N1" s="6" t="s">
        <v>15</v>
      </c>
    </row>
    <row r="2" spans="2:17" s="5" customFormat="1" ht="19.5" customHeight="1" x14ac:dyDescent="0.15">
      <c r="B2" s="5" t="s">
        <v>10</v>
      </c>
    </row>
    <row r="5" spans="2:17" s="2" customFormat="1" ht="29.25" customHeight="1" x14ac:dyDescent="0.15">
      <c r="B5" s="92" t="s">
        <v>19</v>
      </c>
      <c r="C5" s="92" t="s">
        <v>2</v>
      </c>
      <c r="D5" s="94" t="s">
        <v>3</v>
      </c>
      <c r="E5" s="99" t="s">
        <v>17</v>
      </c>
      <c r="F5" s="99" t="s">
        <v>18</v>
      </c>
      <c r="G5" s="92" t="s">
        <v>4</v>
      </c>
      <c r="H5" s="92" t="s">
        <v>5</v>
      </c>
      <c r="I5" s="94" t="s">
        <v>6</v>
      </c>
      <c r="J5" s="94" t="s">
        <v>14</v>
      </c>
      <c r="K5" s="96" t="s">
        <v>20</v>
      </c>
      <c r="L5" s="97"/>
      <c r="M5" s="98"/>
      <c r="N5" s="101" t="s">
        <v>7</v>
      </c>
      <c r="O5" s="89" t="s">
        <v>32</v>
      </c>
      <c r="P5" s="89" t="s">
        <v>33</v>
      </c>
      <c r="Q5" s="89" t="s">
        <v>34</v>
      </c>
    </row>
    <row r="6" spans="2:17" s="2" customFormat="1" ht="46.5" customHeight="1" x14ac:dyDescent="0.15">
      <c r="B6" s="93"/>
      <c r="C6" s="93"/>
      <c r="D6" s="95"/>
      <c r="E6" s="100"/>
      <c r="F6" s="100"/>
      <c r="G6" s="93"/>
      <c r="H6" s="93"/>
      <c r="I6" s="95"/>
      <c r="J6" s="95"/>
      <c r="K6" s="9" t="s">
        <v>21</v>
      </c>
      <c r="L6" s="9" t="s">
        <v>22</v>
      </c>
      <c r="M6" s="9" t="s">
        <v>23</v>
      </c>
      <c r="N6" s="102"/>
      <c r="O6" s="89"/>
      <c r="P6" s="89"/>
      <c r="Q6" s="89"/>
    </row>
    <row r="7" spans="2:17" s="7" customFormat="1" ht="67.5" hidden="1" customHeight="1" x14ac:dyDescent="0.15">
      <c r="B7" s="22" t="s">
        <v>60</v>
      </c>
      <c r="C7" s="35" t="s">
        <v>31</v>
      </c>
      <c r="D7" s="38">
        <v>43909</v>
      </c>
      <c r="E7" s="19" t="s">
        <v>35</v>
      </c>
      <c r="F7" s="23" t="s">
        <v>61</v>
      </c>
      <c r="G7" s="16" t="s">
        <v>28</v>
      </c>
      <c r="H7" s="20">
        <v>1045000</v>
      </c>
      <c r="I7" s="17" t="s">
        <v>28</v>
      </c>
      <c r="J7" s="17" t="s">
        <v>28</v>
      </c>
      <c r="K7" s="45"/>
      <c r="L7" s="45"/>
      <c r="M7" s="45"/>
      <c r="N7" s="18"/>
      <c r="O7" s="36">
        <f t="shared" ref="O7" si="0">D7+1</f>
        <v>43910</v>
      </c>
      <c r="P7" s="36">
        <f t="shared" ref="P7" si="1">O7+72</f>
        <v>43982</v>
      </c>
      <c r="Q7" s="36">
        <f t="shared" ref="Q7" si="2">O7+365</f>
        <v>44275</v>
      </c>
    </row>
    <row r="8" spans="2:17" s="7" customFormat="1" ht="67.5" hidden="1" customHeight="1" x14ac:dyDescent="0.15">
      <c r="B8" s="22" t="s">
        <v>62</v>
      </c>
      <c r="C8" s="35" t="s">
        <v>31</v>
      </c>
      <c r="D8" s="38">
        <v>43909</v>
      </c>
      <c r="E8" s="19" t="s">
        <v>35</v>
      </c>
      <c r="F8" s="23" t="s">
        <v>61</v>
      </c>
      <c r="G8" s="16" t="s">
        <v>28</v>
      </c>
      <c r="H8" s="20">
        <v>1584000</v>
      </c>
      <c r="I8" s="17" t="s">
        <v>28</v>
      </c>
      <c r="J8" s="17" t="s">
        <v>28</v>
      </c>
      <c r="K8" s="46"/>
      <c r="L8" s="46"/>
      <c r="M8" s="46"/>
      <c r="N8" s="18"/>
      <c r="O8" s="36">
        <f t="shared" ref="O8" si="3">D8+1</f>
        <v>43910</v>
      </c>
      <c r="P8" s="36">
        <f t="shared" ref="P8" si="4">O8+72</f>
        <v>43982</v>
      </c>
      <c r="Q8" s="36">
        <f t="shared" ref="Q8" si="5">O8+365</f>
        <v>44275</v>
      </c>
    </row>
    <row r="9" spans="2:17" s="7" customFormat="1" ht="67.5" hidden="1" customHeight="1" x14ac:dyDescent="0.15">
      <c r="B9" s="22" t="s">
        <v>63</v>
      </c>
      <c r="C9" s="35" t="s">
        <v>31</v>
      </c>
      <c r="D9" s="38">
        <v>43909</v>
      </c>
      <c r="E9" s="42" t="s">
        <v>36</v>
      </c>
      <c r="F9" s="23" t="s">
        <v>61</v>
      </c>
      <c r="G9" s="16" t="s">
        <v>28</v>
      </c>
      <c r="H9" s="20">
        <v>1573000</v>
      </c>
      <c r="I9" s="17" t="s">
        <v>28</v>
      </c>
      <c r="J9" s="17" t="s">
        <v>28</v>
      </c>
      <c r="K9" s="46"/>
      <c r="L9" s="46"/>
      <c r="M9" s="46"/>
      <c r="N9" s="18"/>
      <c r="O9" s="36">
        <f t="shared" ref="O9:O13" si="6">D9+1</f>
        <v>43910</v>
      </c>
      <c r="P9" s="36">
        <f t="shared" ref="P9:P13" si="7">O9+72</f>
        <v>43982</v>
      </c>
      <c r="Q9" s="36">
        <f t="shared" ref="Q9:Q13" si="8">O9+365</f>
        <v>44275</v>
      </c>
    </row>
    <row r="10" spans="2:17" s="7" customFormat="1" ht="67.5" hidden="1" customHeight="1" x14ac:dyDescent="0.15">
      <c r="B10" s="49" t="s">
        <v>64</v>
      </c>
      <c r="C10" s="35" t="s">
        <v>31</v>
      </c>
      <c r="D10" s="14">
        <v>43921</v>
      </c>
      <c r="E10" s="50" t="s">
        <v>65</v>
      </c>
      <c r="F10" s="48" t="s">
        <v>29</v>
      </c>
      <c r="G10" s="16" t="s">
        <v>28</v>
      </c>
      <c r="H10" s="20">
        <v>244378445</v>
      </c>
      <c r="I10" s="17" t="s">
        <v>28</v>
      </c>
      <c r="J10" s="17" t="s">
        <v>28</v>
      </c>
      <c r="K10" s="47"/>
      <c r="L10" s="47"/>
      <c r="M10" s="47"/>
      <c r="N10" s="18"/>
      <c r="O10" s="36">
        <f t="shared" si="6"/>
        <v>43922</v>
      </c>
      <c r="P10" s="36">
        <f t="shared" si="7"/>
        <v>43994</v>
      </c>
      <c r="Q10" s="36">
        <f t="shared" si="8"/>
        <v>44287</v>
      </c>
    </row>
    <row r="11" spans="2:17" s="7" customFormat="1" ht="67.5" hidden="1" customHeight="1" x14ac:dyDescent="0.15">
      <c r="B11" s="15" t="s">
        <v>67</v>
      </c>
      <c r="C11" s="35" t="s">
        <v>31</v>
      </c>
      <c r="D11" s="14">
        <v>43921</v>
      </c>
      <c r="E11" s="50" t="s">
        <v>66</v>
      </c>
      <c r="F11" s="48" t="s">
        <v>29</v>
      </c>
      <c r="G11" s="16" t="s">
        <v>28</v>
      </c>
      <c r="H11" s="20">
        <v>177422850</v>
      </c>
      <c r="I11" s="17" t="s">
        <v>28</v>
      </c>
      <c r="J11" s="17" t="s">
        <v>28</v>
      </c>
      <c r="K11" s="47"/>
      <c r="L11" s="47"/>
      <c r="M11" s="47"/>
      <c r="N11" s="18"/>
      <c r="O11" s="36">
        <f t="shared" si="6"/>
        <v>43922</v>
      </c>
      <c r="P11" s="36">
        <f t="shared" si="7"/>
        <v>43994</v>
      </c>
      <c r="Q11" s="36">
        <f t="shared" si="8"/>
        <v>44287</v>
      </c>
    </row>
    <row r="12" spans="2:17" s="7" customFormat="1" ht="67.5" hidden="1" customHeight="1" x14ac:dyDescent="0.15">
      <c r="B12" s="15" t="s">
        <v>68</v>
      </c>
      <c r="C12" s="35" t="s">
        <v>31</v>
      </c>
      <c r="D12" s="14">
        <v>43921</v>
      </c>
      <c r="E12" s="51" t="s">
        <v>69</v>
      </c>
      <c r="F12" s="48" t="s">
        <v>29</v>
      </c>
      <c r="G12" s="16" t="s">
        <v>28</v>
      </c>
      <c r="H12" s="20">
        <v>6886000</v>
      </c>
      <c r="I12" s="17" t="s">
        <v>28</v>
      </c>
      <c r="J12" s="17" t="s">
        <v>28</v>
      </c>
      <c r="K12" s="47"/>
      <c r="L12" s="47"/>
      <c r="M12" s="47"/>
      <c r="N12" s="18"/>
      <c r="O12" s="36">
        <f t="shared" si="6"/>
        <v>43922</v>
      </c>
      <c r="P12" s="36">
        <f t="shared" si="7"/>
        <v>43994</v>
      </c>
      <c r="Q12" s="36">
        <f t="shared" si="8"/>
        <v>44287</v>
      </c>
    </row>
    <row r="13" spans="2:17" s="7" customFormat="1" ht="67.5" hidden="1" customHeight="1" x14ac:dyDescent="0.15">
      <c r="B13" s="15" t="s">
        <v>70</v>
      </c>
      <c r="C13" s="35" t="s">
        <v>31</v>
      </c>
      <c r="D13" s="14">
        <v>44012</v>
      </c>
      <c r="E13" s="42" t="s">
        <v>71</v>
      </c>
      <c r="F13" s="53" t="s">
        <v>29</v>
      </c>
      <c r="G13" s="16" t="s">
        <v>28</v>
      </c>
      <c r="H13" s="20">
        <v>1848000</v>
      </c>
      <c r="I13" s="17" t="s">
        <v>28</v>
      </c>
      <c r="J13" s="17" t="s">
        <v>28</v>
      </c>
      <c r="K13" s="52"/>
      <c r="L13" s="52"/>
      <c r="M13" s="52"/>
      <c r="N13" s="18"/>
      <c r="O13" s="36">
        <f t="shared" si="6"/>
        <v>44013</v>
      </c>
      <c r="P13" s="36">
        <f t="shared" si="7"/>
        <v>44085</v>
      </c>
      <c r="Q13" s="36">
        <f t="shared" si="8"/>
        <v>44378</v>
      </c>
    </row>
    <row r="14" spans="2:17" s="7" customFormat="1" ht="67.5" hidden="1" customHeight="1" x14ac:dyDescent="0.15">
      <c r="B14" s="15" t="s">
        <v>96</v>
      </c>
      <c r="C14" s="35" t="s">
        <v>31</v>
      </c>
      <c r="D14" s="14">
        <v>44012</v>
      </c>
      <c r="E14" s="37" t="s">
        <v>97</v>
      </c>
      <c r="F14" s="67" t="s">
        <v>29</v>
      </c>
      <c r="G14" s="16" t="s">
        <v>28</v>
      </c>
      <c r="H14" s="20">
        <v>2948000</v>
      </c>
      <c r="I14" s="17" t="s">
        <v>28</v>
      </c>
      <c r="J14" s="17" t="s">
        <v>28</v>
      </c>
      <c r="K14" s="66"/>
      <c r="L14" s="66"/>
      <c r="M14" s="66"/>
      <c r="N14" s="18"/>
      <c r="O14" s="36">
        <f>D14+1</f>
        <v>44013</v>
      </c>
      <c r="P14" s="36">
        <f>O14+72</f>
        <v>44085</v>
      </c>
      <c r="Q14" s="36">
        <f>O14+365</f>
        <v>44378</v>
      </c>
    </row>
    <row r="15" spans="2:17" s="7" customFormat="1" ht="67.5" hidden="1" customHeight="1" x14ac:dyDescent="0.15">
      <c r="B15" s="15" t="s">
        <v>101</v>
      </c>
      <c r="C15" s="35" t="s">
        <v>31</v>
      </c>
      <c r="D15" s="14">
        <v>44081</v>
      </c>
      <c r="E15" s="42" t="s">
        <v>100</v>
      </c>
      <c r="F15" s="69" t="s">
        <v>29</v>
      </c>
      <c r="G15" s="16" t="s">
        <v>28</v>
      </c>
      <c r="H15" s="20">
        <v>1430000</v>
      </c>
      <c r="I15" s="17" t="s">
        <v>28</v>
      </c>
      <c r="J15" s="17" t="s">
        <v>28</v>
      </c>
      <c r="K15" s="68"/>
      <c r="L15" s="68"/>
      <c r="M15" s="68"/>
      <c r="N15" s="18"/>
      <c r="O15" s="36">
        <f t="shared" ref="O15" si="9">D15+1</f>
        <v>44082</v>
      </c>
      <c r="P15" s="36">
        <f t="shared" ref="P15" si="10">O15+72</f>
        <v>44154</v>
      </c>
      <c r="Q15" s="36">
        <f t="shared" ref="Q15" si="11">O15+365</f>
        <v>44447</v>
      </c>
    </row>
    <row r="16" spans="2:17" s="7" customFormat="1" ht="67.5" hidden="1" customHeight="1" x14ac:dyDescent="0.15">
      <c r="B16" s="15" t="s">
        <v>99</v>
      </c>
      <c r="C16" s="35" t="s">
        <v>31</v>
      </c>
      <c r="D16" s="14">
        <v>44083</v>
      </c>
      <c r="E16" s="42" t="s">
        <v>100</v>
      </c>
      <c r="F16" s="69" t="s">
        <v>29</v>
      </c>
      <c r="G16" s="16" t="s">
        <v>28</v>
      </c>
      <c r="H16" s="20">
        <v>9240000</v>
      </c>
      <c r="I16" s="17" t="s">
        <v>28</v>
      </c>
      <c r="J16" s="17" t="s">
        <v>28</v>
      </c>
      <c r="K16" s="68"/>
      <c r="L16" s="68"/>
      <c r="M16" s="68"/>
      <c r="N16" s="18"/>
      <c r="O16" s="36">
        <f t="shared" ref="O16" si="12">D16+1</f>
        <v>44084</v>
      </c>
      <c r="P16" s="36">
        <f t="shared" ref="P16" si="13">O16+72</f>
        <v>44156</v>
      </c>
      <c r="Q16" s="36">
        <f t="shared" ref="Q16" si="14">O16+365</f>
        <v>44449</v>
      </c>
    </row>
    <row r="17" spans="2:17" s="7" customFormat="1" ht="67.5" hidden="1" customHeight="1" x14ac:dyDescent="0.15">
      <c r="B17" s="15" t="s">
        <v>98</v>
      </c>
      <c r="C17" s="35" t="s">
        <v>31</v>
      </c>
      <c r="D17" s="14">
        <v>44134</v>
      </c>
      <c r="E17" s="37" t="s">
        <v>97</v>
      </c>
      <c r="F17" s="67" t="s">
        <v>29</v>
      </c>
      <c r="G17" s="16" t="s">
        <v>28</v>
      </c>
      <c r="H17" s="20">
        <v>1503040</v>
      </c>
      <c r="I17" s="17" t="s">
        <v>28</v>
      </c>
      <c r="J17" s="17" t="s">
        <v>28</v>
      </c>
      <c r="K17" s="66"/>
      <c r="L17" s="66"/>
      <c r="M17" s="66"/>
      <c r="N17" s="18"/>
      <c r="O17" s="36">
        <f>D17+1</f>
        <v>44135</v>
      </c>
      <c r="P17" s="36">
        <f>O17+72</f>
        <v>44207</v>
      </c>
      <c r="Q17" s="36">
        <f>O17+365</f>
        <v>44500</v>
      </c>
    </row>
    <row r="18" spans="2:17" s="7" customFormat="1" ht="67.5" hidden="1" customHeight="1" x14ac:dyDescent="0.15">
      <c r="B18" s="15" t="s">
        <v>54</v>
      </c>
      <c r="C18" s="35" t="s">
        <v>31</v>
      </c>
      <c r="D18" s="14">
        <v>44134</v>
      </c>
      <c r="E18" s="42" t="s">
        <v>55</v>
      </c>
      <c r="F18" s="67" t="s">
        <v>29</v>
      </c>
      <c r="G18" s="16" t="s">
        <v>28</v>
      </c>
      <c r="H18" s="20">
        <v>2224530</v>
      </c>
      <c r="I18" s="17" t="s">
        <v>28</v>
      </c>
      <c r="J18" s="17" t="s">
        <v>28</v>
      </c>
      <c r="K18" s="66"/>
      <c r="L18" s="66"/>
      <c r="M18" s="66"/>
      <c r="N18" s="18"/>
      <c r="O18" s="36">
        <f t="shared" ref="O18:O20" si="15">D18+1</f>
        <v>44135</v>
      </c>
      <c r="P18" s="36">
        <f t="shared" ref="P18:P20" si="16">O18+72</f>
        <v>44207</v>
      </c>
      <c r="Q18" s="36">
        <f t="shared" ref="Q18:Q20" si="17">O18+365</f>
        <v>44500</v>
      </c>
    </row>
    <row r="19" spans="2:17" s="7" customFormat="1" ht="67.5" hidden="1" customHeight="1" x14ac:dyDescent="0.15">
      <c r="B19" s="15" t="s">
        <v>53</v>
      </c>
      <c r="C19" s="35" t="s">
        <v>31</v>
      </c>
      <c r="D19" s="14">
        <v>44134</v>
      </c>
      <c r="E19" s="42" t="s">
        <v>36</v>
      </c>
      <c r="F19" s="67" t="s">
        <v>29</v>
      </c>
      <c r="G19" s="16" t="s">
        <v>28</v>
      </c>
      <c r="H19" s="20">
        <v>1626900</v>
      </c>
      <c r="I19" s="17" t="s">
        <v>28</v>
      </c>
      <c r="J19" s="17" t="s">
        <v>28</v>
      </c>
      <c r="K19" s="66"/>
      <c r="L19" s="66"/>
      <c r="M19" s="66"/>
      <c r="N19" s="18"/>
      <c r="O19" s="36">
        <f t="shared" si="15"/>
        <v>44135</v>
      </c>
      <c r="P19" s="36">
        <f t="shared" si="16"/>
        <v>44207</v>
      </c>
      <c r="Q19" s="36">
        <f t="shared" si="17"/>
        <v>44500</v>
      </c>
    </row>
    <row r="20" spans="2:17" s="7" customFormat="1" ht="67.5" customHeight="1" x14ac:dyDescent="0.15">
      <c r="B20" s="15" t="s">
        <v>56</v>
      </c>
      <c r="C20" s="35" t="s">
        <v>31</v>
      </c>
      <c r="D20" s="14">
        <v>44165</v>
      </c>
      <c r="E20" s="42" t="s">
        <v>36</v>
      </c>
      <c r="F20" s="72" t="s">
        <v>29</v>
      </c>
      <c r="G20" s="16" t="s">
        <v>28</v>
      </c>
      <c r="H20" s="20">
        <v>1100000</v>
      </c>
      <c r="I20" s="17" t="s">
        <v>28</v>
      </c>
      <c r="J20" s="17" t="s">
        <v>28</v>
      </c>
      <c r="K20" s="71"/>
      <c r="L20" s="71"/>
      <c r="M20" s="71"/>
      <c r="N20" s="18"/>
      <c r="O20" s="36">
        <f t="shared" si="15"/>
        <v>44166</v>
      </c>
      <c r="P20" s="36">
        <f t="shared" si="16"/>
        <v>44238</v>
      </c>
      <c r="Q20" s="36">
        <f t="shared" si="17"/>
        <v>44531</v>
      </c>
    </row>
    <row r="21" spans="2:17" s="7" customFormat="1" ht="67.5" customHeight="1" x14ac:dyDescent="0.15">
      <c r="B21" s="15" t="s">
        <v>112</v>
      </c>
      <c r="C21" s="35" t="s">
        <v>31</v>
      </c>
      <c r="D21" s="14">
        <v>44186</v>
      </c>
      <c r="E21" s="42" t="s">
        <v>118</v>
      </c>
      <c r="F21" s="74" t="s">
        <v>29</v>
      </c>
      <c r="G21" s="16" t="s">
        <v>28</v>
      </c>
      <c r="H21" s="20">
        <v>52360000</v>
      </c>
      <c r="I21" s="17" t="s">
        <v>28</v>
      </c>
      <c r="J21" s="17" t="s">
        <v>28</v>
      </c>
      <c r="K21" s="73"/>
      <c r="L21" s="73"/>
      <c r="M21" s="73"/>
      <c r="N21" s="18"/>
      <c r="O21" s="36">
        <f t="shared" ref="O21" si="18">D21+1</f>
        <v>44187</v>
      </c>
      <c r="P21" s="36">
        <f t="shared" ref="P21" si="19">O21+72</f>
        <v>44259</v>
      </c>
      <c r="Q21" s="36">
        <f t="shared" ref="Q21" si="20">O21+365</f>
        <v>44552</v>
      </c>
    </row>
    <row r="22" spans="2:17" s="7" customFormat="1" ht="67.5" customHeight="1" x14ac:dyDescent="0.15">
      <c r="B22" s="15" t="s">
        <v>116</v>
      </c>
      <c r="C22" s="35" t="s">
        <v>31</v>
      </c>
      <c r="D22" s="14">
        <v>44193</v>
      </c>
      <c r="E22" s="19" t="s">
        <v>113</v>
      </c>
      <c r="F22" s="23" t="s">
        <v>61</v>
      </c>
      <c r="G22" s="16" t="s">
        <v>28</v>
      </c>
      <c r="H22" s="20">
        <v>1150600</v>
      </c>
      <c r="I22" s="17" t="s">
        <v>28</v>
      </c>
      <c r="J22" s="17" t="s">
        <v>28</v>
      </c>
      <c r="K22" s="73"/>
      <c r="L22" s="73"/>
      <c r="M22" s="73"/>
      <c r="N22" s="18"/>
      <c r="O22" s="36">
        <f t="shared" ref="O22:O30" si="21">D22+1</f>
        <v>44194</v>
      </c>
      <c r="P22" s="36">
        <f t="shared" ref="P22:P30" si="22">O22+72</f>
        <v>44266</v>
      </c>
      <c r="Q22" s="36">
        <f t="shared" ref="Q22:Q30" si="23">O22+365</f>
        <v>44559</v>
      </c>
    </row>
    <row r="23" spans="2:17" s="7" customFormat="1" ht="67.5" customHeight="1" x14ac:dyDescent="0.15">
      <c r="B23" s="15" t="s">
        <v>59</v>
      </c>
      <c r="C23" s="35" t="s">
        <v>31</v>
      </c>
      <c r="D23" s="14">
        <v>44255</v>
      </c>
      <c r="E23" s="42" t="s">
        <v>37</v>
      </c>
      <c r="F23" s="76" t="s">
        <v>29</v>
      </c>
      <c r="G23" s="16" t="s">
        <v>28</v>
      </c>
      <c r="H23" s="20">
        <v>22928400</v>
      </c>
      <c r="I23" s="17" t="s">
        <v>28</v>
      </c>
      <c r="J23" s="17" t="s">
        <v>28</v>
      </c>
      <c r="K23" s="75"/>
      <c r="L23" s="75"/>
      <c r="M23" s="75"/>
      <c r="N23" s="18"/>
      <c r="O23" s="36">
        <f t="shared" si="21"/>
        <v>44256</v>
      </c>
      <c r="P23" s="36">
        <f t="shared" si="22"/>
        <v>44328</v>
      </c>
      <c r="Q23" s="36">
        <f t="shared" si="23"/>
        <v>44621</v>
      </c>
    </row>
    <row r="24" spans="2:17" s="7" customFormat="1" ht="67.5" customHeight="1" x14ac:dyDescent="0.15">
      <c r="B24" s="15" t="s">
        <v>70</v>
      </c>
      <c r="C24" s="35" t="s">
        <v>31</v>
      </c>
      <c r="D24" s="14">
        <v>44377</v>
      </c>
      <c r="E24" s="42" t="s">
        <v>126</v>
      </c>
      <c r="F24" s="83" t="s">
        <v>29</v>
      </c>
      <c r="G24" s="16" t="s">
        <v>28</v>
      </c>
      <c r="H24" s="20">
        <v>1848000</v>
      </c>
      <c r="I24" s="17" t="s">
        <v>28</v>
      </c>
      <c r="J24" s="17" t="s">
        <v>28</v>
      </c>
      <c r="K24" s="81"/>
      <c r="L24" s="81"/>
      <c r="M24" s="81"/>
      <c r="N24" s="18"/>
      <c r="O24" s="36">
        <f t="shared" ref="O24:O25" si="24">D24+1</f>
        <v>44378</v>
      </c>
      <c r="P24" s="36">
        <f t="shared" ref="P24:P25" si="25">O24+72</f>
        <v>44450</v>
      </c>
      <c r="Q24" s="36">
        <f t="shared" ref="Q24:Q25" si="26">O24+365</f>
        <v>44743</v>
      </c>
    </row>
    <row r="25" spans="2:17" s="7" customFormat="1" ht="67.5" customHeight="1" x14ac:dyDescent="0.15">
      <c r="B25" s="15" t="s">
        <v>148</v>
      </c>
      <c r="C25" s="35" t="s">
        <v>31</v>
      </c>
      <c r="D25" s="14">
        <v>44442</v>
      </c>
      <c r="E25" s="42" t="s">
        <v>100</v>
      </c>
      <c r="F25" s="83" t="s">
        <v>61</v>
      </c>
      <c r="G25" s="16" t="s">
        <v>28</v>
      </c>
      <c r="H25" s="20">
        <v>1243000</v>
      </c>
      <c r="I25" s="17" t="s">
        <v>28</v>
      </c>
      <c r="J25" s="17" t="s">
        <v>28</v>
      </c>
      <c r="K25" s="81"/>
      <c r="L25" s="81"/>
      <c r="M25" s="81"/>
      <c r="N25" s="18"/>
      <c r="O25" s="36">
        <f t="shared" si="24"/>
        <v>44443</v>
      </c>
      <c r="P25" s="36">
        <f t="shared" si="25"/>
        <v>44515</v>
      </c>
      <c r="Q25" s="36">
        <f t="shared" si="26"/>
        <v>44808</v>
      </c>
    </row>
    <row r="26" spans="2:17" s="7" customFormat="1" ht="67.5" customHeight="1" x14ac:dyDescent="0.15">
      <c r="B26" s="15" t="s">
        <v>149</v>
      </c>
      <c r="C26" s="35" t="s">
        <v>31</v>
      </c>
      <c r="D26" s="14">
        <v>44461</v>
      </c>
      <c r="E26" s="42" t="s">
        <v>150</v>
      </c>
      <c r="F26" s="79" t="s">
        <v>61</v>
      </c>
      <c r="G26" s="16" t="s">
        <v>28</v>
      </c>
      <c r="H26" s="20">
        <v>1389300</v>
      </c>
      <c r="I26" s="17" t="s">
        <v>28</v>
      </c>
      <c r="J26" s="17" t="s">
        <v>28</v>
      </c>
      <c r="K26" s="78"/>
      <c r="L26" s="78"/>
      <c r="M26" s="78"/>
      <c r="N26" s="18"/>
      <c r="O26" s="36">
        <f t="shared" si="21"/>
        <v>44462</v>
      </c>
      <c r="P26" s="36">
        <f t="shared" si="22"/>
        <v>44534</v>
      </c>
      <c r="Q26" s="36">
        <f t="shared" si="23"/>
        <v>44827</v>
      </c>
    </row>
    <row r="27" spans="2:17" s="7" customFormat="1" ht="67.5" customHeight="1" x14ac:dyDescent="0.15">
      <c r="B27" s="15" t="s">
        <v>151</v>
      </c>
      <c r="C27" s="35" t="s">
        <v>31</v>
      </c>
      <c r="D27" s="14">
        <v>44480</v>
      </c>
      <c r="E27" s="42" t="s">
        <v>152</v>
      </c>
      <c r="F27" s="88" t="s">
        <v>29</v>
      </c>
      <c r="G27" s="16" t="s">
        <v>28</v>
      </c>
      <c r="H27" s="20">
        <v>1663728</v>
      </c>
      <c r="I27" s="17" t="s">
        <v>28</v>
      </c>
      <c r="J27" s="17" t="s">
        <v>28</v>
      </c>
      <c r="K27" s="87"/>
      <c r="L27" s="87"/>
      <c r="M27" s="87"/>
      <c r="N27" s="18"/>
      <c r="O27" s="36">
        <f t="shared" ref="O27" si="27">D27+1</f>
        <v>44481</v>
      </c>
      <c r="P27" s="36">
        <f t="shared" ref="P27" si="28">O27+72</f>
        <v>44553</v>
      </c>
      <c r="Q27" s="36">
        <f t="shared" ref="Q27" si="29">O27+365</f>
        <v>44846</v>
      </c>
    </row>
    <row r="28" spans="2:17" s="7" customFormat="1" ht="67.5" customHeight="1" x14ac:dyDescent="0.15">
      <c r="B28" s="15" t="s">
        <v>54</v>
      </c>
      <c r="C28" s="35" t="s">
        <v>31</v>
      </c>
      <c r="D28" s="14">
        <v>44500</v>
      </c>
      <c r="E28" s="42" t="s">
        <v>55</v>
      </c>
      <c r="F28" s="85" t="s">
        <v>29</v>
      </c>
      <c r="G28" s="16" t="s">
        <v>28</v>
      </c>
      <c r="H28" s="20">
        <v>2224530</v>
      </c>
      <c r="I28" s="17" t="s">
        <v>28</v>
      </c>
      <c r="J28" s="17" t="s">
        <v>28</v>
      </c>
      <c r="K28" s="84"/>
      <c r="L28" s="84"/>
      <c r="M28" s="84"/>
      <c r="N28" s="18"/>
      <c r="O28" s="36">
        <f t="shared" si="21"/>
        <v>44501</v>
      </c>
      <c r="P28" s="36">
        <f t="shared" si="22"/>
        <v>44573</v>
      </c>
      <c r="Q28" s="36">
        <f t="shared" si="23"/>
        <v>44866</v>
      </c>
    </row>
    <row r="29" spans="2:17" s="7" customFormat="1" ht="67.5" customHeight="1" x14ac:dyDescent="0.15">
      <c r="B29" s="15" t="s">
        <v>53</v>
      </c>
      <c r="C29" s="35" t="s">
        <v>31</v>
      </c>
      <c r="D29" s="14">
        <v>44500</v>
      </c>
      <c r="E29" s="42" t="s">
        <v>36</v>
      </c>
      <c r="F29" s="85" t="s">
        <v>29</v>
      </c>
      <c r="G29" s="16" t="s">
        <v>28</v>
      </c>
      <c r="H29" s="20">
        <v>1626900</v>
      </c>
      <c r="I29" s="17" t="s">
        <v>28</v>
      </c>
      <c r="J29" s="17" t="s">
        <v>28</v>
      </c>
      <c r="K29" s="84"/>
      <c r="L29" s="84"/>
      <c r="M29" s="84"/>
      <c r="N29" s="18"/>
      <c r="O29" s="36">
        <f t="shared" si="21"/>
        <v>44501</v>
      </c>
      <c r="P29" s="36">
        <f t="shared" si="22"/>
        <v>44573</v>
      </c>
      <c r="Q29" s="36">
        <f t="shared" si="23"/>
        <v>44866</v>
      </c>
    </row>
    <row r="30" spans="2:17" s="7" customFormat="1" ht="67.5" customHeight="1" x14ac:dyDescent="0.15">
      <c r="B30" s="15" t="s">
        <v>56</v>
      </c>
      <c r="C30" s="35" t="s">
        <v>31</v>
      </c>
      <c r="D30" s="14">
        <v>44517</v>
      </c>
      <c r="E30" s="42" t="s">
        <v>36</v>
      </c>
      <c r="F30" s="88" t="s">
        <v>29</v>
      </c>
      <c r="G30" s="16" t="s">
        <v>28</v>
      </c>
      <c r="H30" s="20">
        <v>1100000</v>
      </c>
      <c r="I30" s="17" t="s">
        <v>28</v>
      </c>
      <c r="J30" s="17" t="s">
        <v>28</v>
      </c>
      <c r="K30" s="87"/>
      <c r="L30" s="87"/>
      <c r="M30" s="87"/>
      <c r="N30" s="18"/>
      <c r="O30" s="36">
        <f t="shared" si="21"/>
        <v>44518</v>
      </c>
      <c r="P30" s="36">
        <f t="shared" si="22"/>
        <v>44590</v>
      </c>
      <c r="Q30" s="36">
        <f t="shared" si="23"/>
        <v>44883</v>
      </c>
    </row>
    <row r="31" spans="2:17" s="2" customFormat="1" ht="67.5" customHeight="1" x14ac:dyDescent="0.15">
      <c r="B31" s="111" t="s">
        <v>24</v>
      </c>
      <c r="C31" s="111"/>
      <c r="D31" s="111"/>
      <c r="E31" s="111"/>
      <c r="F31" s="111"/>
    </row>
    <row r="32" spans="2:17" s="2" customFormat="1" ht="67.5" customHeight="1" x14ac:dyDescent="0.15">
      <c r="B32" t="s">
        <v>25</v>
      </c>
    </row>
    <row r="33" spans="2:2" s="2" customFormat="1" ht="67.5" customHeight="1" x14ac:dyDescent="0.15">
      <c r="B33" t="s">
        <v>26</v>
      </c>
    </row>
  </sheetData>
  <sortState ref="A7:Q23">
    <sortCondition ref="D7:D23"/>
  </sortState>
  <mergeCells count="15">
    <mergeCell ref="O5:O6"/>
    <mergeCell ref="P5:P6"/>
    <mergeCell ref="Q5:Q6"/>
    <mergeCell ref="N5:N6"/>
    <mergeCell ref="B31:F31"/>
    <mergeCell ref="K5:M5"/>
    <mergeCell ref="B5:B6"/>
    <mergeCell ref="C5:C6"/>
    <mergeCell ref="D5:D6"/>
    <mergeCell ref="E5:E6"/>
    <mergeCell ref="F5:F6"/>
    <mergeCell ref="G5:G6"/>
    <mergeCell ref="H5:H6"/>
    <mergeCell ref="I5:I6"/>
    <mergeCell ref="J5:J6"/>
  </mergeCells>
  <phoneticPr fontId="3"/>
  <dataValidations count="1">
    <dataValidation type="list" allowBlank="1" showInputMessage="1" showErrorMessage="1" sqref="K10:L12">
      <formula1>#REF!</formula1>
    </dataValidation>
  </dataValidations>
  <pageMargins left="0.78740157480314965" right="0.59055118110236227" top="0.59055118110236227" bottom="0.98425196850393704" header="0.51181102362204722" footer="0.51181102362204722"/>
  <pageSetup paperSize="9" scale="5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競争入札（工事）</vt:lpstr>
      <vt:lpstr>競争入札（物品役務等）</vt:lpstr>
      <vt:lpstr>随意契約（工事）</vt:lpstr>
      <vt:lpstr>随意契約（物品役務等）</vt:lpstr>
      <vt:lpstr>'競争入札（工事）'!Print_Area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2019-07-31T22:19:22Z</cp:lastPrinted>
  <dcterms:created xsi:type="dcterms:W3CDTF">2007-06-22T02:57:32Z</dcterms:created>
  <dcterms:modified xsi:type="dcterms:W3CDTF">2021-12-07T07:23:20Z</dcterms:modified>
</cp:coreProperties>
</file>