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951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'競争入札（工事）'!$B$6:$N$10</definedName>
    <definedName name="_xlnm._FilterDatabase" localSheetId="1" hidden="1">'競争入札（物品役務等）'!$A$6:$P$98</definedName>
    <definedName name="_xlnm._FilterDatabase" localSheetId="2" hidden="1">'随意契約（工事）'!$B$6:$N$10</definedName>
    <definedName name="_xlnm._FilterDatabase" localSheetId="3" hidden="1">'随意契約（物品役務等）'!$A$6:$N$44</definedName>
    <definedName name="_xlnm.Print_Area" localSheetId="0">'競争入札（工事）'!$A$1:$N$10</definedName>
    <definedName name="_xlnm.Print_Area" localSheetId="1">'競争入札（物品役務等）'!$A$1:$N$98</definedName>
    <definedName name="_xlnm.Print_Area" localSheetId="2">'随意契約（工事）'!$A$1:$N$10</definedName>
    <definedName name="_xlnm.Print_Area" localSheetId="3">'随意契約（物品役務等）'!$A$1:$N$59</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94" i="2" l="1"/>
  <c r="P94" i="2" s="1"/>
  <c r="Q94" i="2" l="1"/>
  <c r="O93" i="2"/>
  <c r="P93" i="2" s="1"/>
  <c r="Q93" i="2" l="1"/>
  <c r="O91" i="2"/>
  <c r="P91" i="2" s="1"/>
  <c r="Q91" i="2" l="1"/>
  <c r="O40" i="4"/>
  <c r="Q40" i="4" s="1"/>
  <c r="O39" i="4"/>
  <c r="P39" i="4" s="1"/>
  <c r="O38" i="4"/>
  <c r="Q38" i="4" s="1"/>
  <c r="O37" i="4"/>
  <c r="Q37" i="4" s="1"/>
  <c r="O41" i="4"/>
  <c r="Q41" i="4" s="1"/>
  <c r="O36" i="4"/>
  <c r="P36" i="4" s="1"/>
  <c r="P35" i="4"/>
  <c r="O35" i="4"/>
  <c r="Q35" i="4" s="1"/>
  <c r="O34" i="4"/>
  <c r="Q34" i="4" s="1"/>
  <c r="O33" i="4"/>
  <c r="Q33" i="4" s="1"/>
  <c r="Q32" i="4"/>
  <c r="O32" i="4"/>
  <c r="P32" i="4" s="1"/>
  <c r="O89" i="2"/>
  <c r="P89" i="2" s="1"/>
  <c r="O90" i="2"/>
  <c r="Q90" i="2" s="1"/>
  <c r="P90" i="2"/>
  <c r="O92" i="2"/>
  <c r="P92" i="2" s="1"/>
  <c r="O95" i="2"/>
  <c r="P95" i="2" s="1"/>
  <c r="Q95" i="2" l="1"/>
  <c r="P38" i="4"/>
  <c r="Q39" i="4"/>
  <c r="P40" i="4"/>
  <c r="P37" i="4"/>
  <c r="Q36" i="4"/>
  <c r="P34" i="4"/>
  <c r="P33" i="4"/>
  <c r="P41" i="4"/>
  <c r="Q92" i="2"/>
  <c r="Q89" i="2"/>
  <c r="Q87" i="2"/>
  <c r="P88" i="2"/>
  <c r="O86" i="2"/>
  <c r="P86" i="2" s="1"/>
  <c r="O87" i="2"/>
  <c r="P87" i="2" s="1"/>
  <c r="O88" i="2"/>
  <c r="Q88" i="2" s="1"/>
  <c r="Q86" i="2" l="1"/>
  <c r="O85" i="2"/>
  <c r="Q85" i="2" s="1"/>
  <c r="O84" i="2"/>
  <c r="P84" i="2" s="1"/>
  <c r="O83" i="2"/>
  <c r="P83" i="2" s="1"/>
  <c r="P85" i="2" l="1"/>
  <c r="Q84" i="2"/>
  <c r="Q83" i="2"/>
  <c r="O79" i="2"/>
  <c r="P79" i="2" s="1"/>
  <c r="O80" i="2"/>
  <c r="Q80" i="2" s="1"/>
  <c r="O81" i="2"/>
  <c r="P81" i="2" s="1"/>
  <c r="O82" i="2"/>
  <c r="P82" i="2" s="1"/>
  <c r="O78" i="2"/>
  <c r="Q78" i="2" s="1"/>
  <c r="O74" i="2"/>
  <c r="P74" i="2" s="1"/>
  <c r="Q74" i="2"/>
  <c r="O75" i="2"/>
  <c r="P75" i="2" s="1"/>
  <c r="O76" i="2"/>
  <c r="Q76" i="2" s="1"/>
  <c r="P76" i="2"/>
  <c r="O77" i="2"/>
  <c r="P77" i="2" s="1"/>
  <c r="O31" i="4"/>
  <c r="Q31" i="4" s="1"/>
  <c r="P80" i="2" l="1"/>
  <c r="Q82" i="2"/>
  <c r="P78" i="2"/>
  <c r="Q79" i="2"/>
  <c r="Q77" i="2"/>
  <c r="Q81" i="2"/>
  <c r="Q75" i="2"/>
  <c r="P31" i="4"/>
  <c r="O73" i="2"/>
  <c r="Q73" i="2" s="1"/>
  <c r="P73" i="2" l="1"/>
  <c r="O72" i="2"/>
  <c r="P72" i="2" s="1"/>
  <c r="Q72" i="2" l="1"/>
  <c r="O68" i="2"/>
  <c r="P68" i="2" s="1"/>
  <c r="O69" i="2"/>
  <c r="Q69" i="2" s="1"/>
  <c r="P69" i="2"/>
  <c r="O70" i="2"/>
  <c r="P70" i="2" s="1"/>
  <c r="O71" i="2"/>
  <c r="Q71" i="2" s="1"/>
  <c r="P71" i="2" l="1"/>
  <c r="Q70" i="2"/>
  <c r="Q68" i="2"/>
  <c r="O64" i="2"/>
  <c r="P64" i="2" s="1"/>
  <c r="O65" i="2"/>
  <c r="Q65" i="2" s="1"/>
  <c r="Q64" i="2" l="1"/>
  <c r="P65" i="2"/>
  <c r="O62" i="2"/>
  <c r="P62" i="2" s="1"/>
  <c r="O63" i="2"/>
  <c r="Q63" i="2" s="1"/>
  <c r="P63" i="2" l="1"/>
  <c r="Q62" i="2"/>
  <c r="O48" i="2"/>
  <c r="P48" i="2" s="1"/>
  <c r="O61" i="2"/>
  <c r="P61" i="2" s="1"/>
  <c r="O66" i="2"/>
  <c r="P66" i="2" s="1"/>
  <c r="O67" i="2"/>
  <c r="P67" i="2" s="1"/>
  <c r="Q67" i="2"/>
  <c r="O60" i="2"/>
  <c r="Q60" i="2" s="1"/>
  <c r="P60" i="2" l="1"/>
  <c r="Q48" i="2"/>
  <c r="Q61" i="2"/>
  <c r="Q66" i="2"/>
  <c r="O57" i="2"/>
  <c r="Q57" i="2" s="1"/>
  <c r="O58" i="2"/>
  <c r="P58" i="2" s="1"/>
  <c r="O59" i="2"/>
  <c r="P59" i="2" s="1"/>
  <c r="O55" i="2"/>
  <c r="P55" i="2" s="1"/>
  <c r="O54" i="2"/>
  <c r="P54" i="2" s="1"/>
  <c r="O27" i="4"/>
  <c r="Q27" i="4" s="1"/>
  <c r="O30" i="4"/>
  <c r="Q30" i="4" s="1"/>
  <c r="P57" i="2" l="1"/>
  <c r="Q54" i="2"/>
  <c r="Q59" i="2"/>
  <c r="Q58" i="2"/>
  <c r="Q55" i="2"/>
  <c r="P27" i="4"/>
  <c r="P30" i="4"/>
  <c r="P56" i="2"/>
  <c r="P53" i="2" l="1"/>
  <c r="O29" i="4" l="1"/>
  <c r="Q29" i="4" s="1"/>
  <c r="O28" i="4"/>
  <c r="P28" i="4" s="1"/>
  <c r="Q28" i="4" l="1"/>
  <c r="P29" i="4"/>
  <c r="O25" i="4"/>
  <c r="Q25" i="4" s="1"/>
  <c r="O24" i="4"/>
  <c r="P24" i="4" s="1"/>
  <c r="Q24" i="4" l="1"/>
  <c r="P25" i="4"/>
  <c r="P50" i="2"/>
  <c r="P51" i="2"/>
  <c r="P52" i="2"/>
  <c r="P49" i="2"/>
  <c r="O26" i="4" l="1"/>
  <c r="Q26" i="4" s="1"/>
  <c r="P26" i="4" l="1"/>
  <c r="O23" i="4"/>
  <c r="Q23" i="4" s="1"/>
  <c r="P23" i="4" l="1"/>
  <c r="O22" i="4" l="1"/>
  <c r="P22" i="4" s="1"/>
  <c r="O21" i="4"/>
  <c r="Q21" i="4" s="1"/>
  <c r="Q22" i="4" l="1"/>
  <c r="P21" i="4"/>
  <c r="O20" i="4" l="1"/>
  <c r="P20" i="4" s="1"/>
  <c r="Q20" i="4" l="1"/>
  <c r="O15" i="4" l="1"/>
  <c r="Q15" i="4" s="1"/>
  <c r="O16" i="4"/>
  <c r="Q16" i="4" s="1"/>
  <c r="P15" i="4" l="1"/>
  <c r="P16" i="4"/>
  <c r="O19" i="4"/>
  <c r="Q19" i="4" s="1"/>
  <c r="O18" i="4"/>
  <c r="Q18" i="4" s="1"/>
  <c r="O17" i="4"/>
  <c r="Q17" i="4" s="1"/>
  <c r="O14" i="4"/>
  <c r="Q14" i="4" s="1"/>
  <c r="P19" i="4" l="1"/>
  <c r="P18" i="4"/>
  <c r="P17" i="4"/>
  <c r="P14" i="4"/>
  <c r="O13" i="4" l="1"/>
  <c r="Q13" i="4" s="1"/>
  <c r="P13" i="4" l="1"/>
  <c r="O12" i="4" l="1"/>
  <c r="Q12" i="4" s="1"/>
  <c r="O11" i="4"/>
  <c r="P11" i="4" s="1"/>
  <c r="O10" i="4"/>
  <c r="P10" i="4" s="1"/>
  <c r="Q11" i="4" l="1"/>
  <c r="Q10" i="4"/>
  <c r="P12" i="4"/>
  <c r="O8" i="4" l="1"/>
  <c r="Q8" i="4" s="1"/>
  <c r="O9" i="4"/>
  <c r="Q9" i="4" s="1"/>
  <c r="P8" i="4" l="1"/>
  <c r="P9" i="4"/>
  <c r="O7" i="4"/>
  <c r="Q7" i="4" s="1"/>
  <c r="P7" i="4" l="1"/>
  <c r="O7" i="1" l="1"/>
  <c r="Q7" i="1" s="1"/>
  <c r="O7" i="3"/>
  <c r="Q7" i="3" s="1"/>
  <c r="P7" i="1" l="1"/>
  <c r="P7" i="3"/>
</calcChain>
</file>

<file path=xl/sharedStrings.xml><?xml version="1.0" encoding="utf-8"?>
<sst xmlns="http://schemas.openxmlformats.org/spreadsheetml/2006/main" count="880" uniqueCount="222">
  <si>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</si>
  <si>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</si>
  <si>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</si>
  <si>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</si>
  <si>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</si>
  <si>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</si>
  <si>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</si>
  <si>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</si>
  <si>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</si>
  <si>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</si>
  <si>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</si>
  <si>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</si>
  <si>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</si>
  <si>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</si>
  <si>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</si>
  <si>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</si>
  <si>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</si>
  <si>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</si>
  <si>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</si>
  <si>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</si>
  <si>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</si>
  <si>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</si>
  <si>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</si>
  <si>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</si>
  <si>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</si>
  <si>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</si>
  <si>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</si>
  <si>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</si>
  <si>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</si>
  <si>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</si>
  <si>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</si>
  <si>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</si>
  <si>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</si>
  <si>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</si>
  <si>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</si>
  <si>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</si>
  <si>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</si>
  <si>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</si>
  <si>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</si>
  <si>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</si>
  <si>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</si>
  <si>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</si>
  <si>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</si>
  <si>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</si>
  <si>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</si>
  <si>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</si>
  <si>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</si>
  <si>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</si>
  <si>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</si>
  <si>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</si>
  <si>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</si>
  <si>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</si>
  <si>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</si>
  <si>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</si>
  <si>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</si>
  <si>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</si>
  <si>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</si>
  <si>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</si>
  <si>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</si>
  <si>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</si>
  <si>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</si>
  <si>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</si>
  <si>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</si>
  <si>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</si>
  <si>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</si>
  <si>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</si>
  <si>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</si>
  <si>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</si>
  <si>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</si>
  <si>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</si>
  <si>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</si>
  <si>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</si>
  <si>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</si>
  <si>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</si>
  <si>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</si>
  <si>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</si>
  <si>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</si>
  <si>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</si>
  <si>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</si>
  <si>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</si>
  <si>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</si>
  <si>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</si>
  <si>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</si>
  <si>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</si>
  <si>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</si>
  <si>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</si>
  <si>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</si>
  <si>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</si>
  <si>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</si>
  <si>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</si>
  <si>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</si>
  <si>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</si>
  <si>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</si>
  <si>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</si>
  <si>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</si>
  <si>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</si>
  <si>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</si>
  <si>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</si>
  <si>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</si>
  <si>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</si>
  <si>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</si>
  <si>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</si>
  <si>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</si>
  <si>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</si>
  <si>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</si>
  <si>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</si>
  <si>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</si>
  <si>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</si>
  <si>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</si>
  <si>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</si>
  <si>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</si>
  <si>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</si>
  <si>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</si>
  <si>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</si>
  <si>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キャノンメディカルシステムズ(株)
鹿児島県鹿児島市山之口町１番１０号</t>
    <rPh sb="14" eb="17">
      <t>カブ</t>
    </rPh>
    <phoneticPr fontId="3"/>
  </si>
  <si>
    <t>超音波診断装置（腹部）</t>
    <rPh sb="8" eb="10">
      <t>フクブ</t>
    </rPh>
    <phoneticPr fontId="3"/>
  </si>
  <si>
    <t>放射線防護用移動式バリア</t>
    <rPh sb="0" eb="3">
      <t>ホウシャセン</t>
    </rPh>
    <rPh sb="3" eb="6">
      <t>ボウゴヨウ</t>
    </rPh>
    <rPh sb="6" eb="8">
      <t>イドウ</t>
    </rPh>
    <rPh sb="8" eb="9">
      <t>シキ</t>
    </rPh>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</si>
  <si>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</si>
  <si>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</si>
  <si>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</si>
  <si>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</si>
  <si>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</si>
  <si>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医薬品1品目(政府調達)</t>
    <rPh sb="0" eb="3">
      <t>イヤクヒン</t>
    </rPh>
    <rPh sb="4" eb="6">
      <t>ヒンモク</t>
    </rPh>
    <rPh sb="7" eb="9">
      <t>セイフ</t>
    </rPh>
    <rPh sb="9" eb="11">
      <t>チョウタツ</t>
    </rPh>
    <phoneticPr fontId="3"/>
  </si>
  <si>
    <t>中央監視装置更新整備工事</t>
    <rPh sb="0" eb="2">
      <t>チュウオウ</t>
    </rPh>
    <rPh sb="2" eb="4">
      <t>カンシ</t>
    </rPh>
    <rPh sb="4" eb="6">
      <t>ソウチ</t>
    </rPh>
    <rPh sb="6" eb="8">
      <t>コウシン</t>
    </rPh>
    <rPh sb="8" eb="10">
      <t>セイビ</t>
    </rPh>
    <rPh sb="10" eb="12">
      <t>コウジ</t>
    </rPh>
    <phoneticPr fontId="3"/>
  </si>
  <si>
    <t>ジョンソンコントロールズ株式会社九州支店
福岡市博多区冷泉町4番20号島津博多ビル5F</t>
    <rPh sb="12" eb="14">
      <t>カブシキ</t>
    </rPh>
    <rPh sb="14" eb="16">
      <t>カイシャ</t>
    </rPh>
    <rPh sb="16" eb="18">
      <t>キュウシュウ</t>
    </rPh>
    <rPh sb="18" eb="20">
      <t>シテン</t>
    </rPh>
    <rPh sb="21" eb="24">
      <t>フクオカシ</t>
    </rPh>
    <rPh sb="24" eb="27">
      <t>ハカタク</t>
    </rPh>
    <rPh sb="27" eb="29">
      <t>レイセン</t>
    </rPh>
    <rPh sb="29" eb="30">
      <t>チョウ</t>
    </rPh>
    <rPh sb="31" eb="32">
      <t>バン</t>
    </rPh>
    <rPh sb="34" eb="35">
      <t>ゴウ</t>
    </rPh>
    <rPh sb="35" eb="37">
      <t>シマヅ</t>
    </rPh>
    <rPh sb="37" eb="39">
      <t>ハカタ</t>
    </rPh>
    <phoneticPr fontId="3"/>
  </si>
  <si>
    <t>(株)ニチイ学館
東京都千代田区神田駿河台２丁目９番地</t>
    <rPh sb="0" eb="3">
      <t>カブ</t>
    </rPh>
    <rPh sb="9" eb="12">
      <t>トウキョウト</t>
    </rPh>
    <rPh sb="12" eb="15">
      <t>チヨダ</t>
    </rPh>
    <rPh sb="15" eb="16">
      <t>ク</t>
    </rPh>
    <rPh sb="16" eb="18">
      <t>ジンデ</t>
    </rPh>
    <rPh sb="18" eb="21">
      <t>スルガダイ</t>
    </rPh>
    <rPh sb="22" eb="24">
      <t>チョウメ</t>
    </rPh>
    <rPh sb="25" eb="27">
      <t>バンチ</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</si>
  <si>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</si>
  <si>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リコージャパン(株)　鹿児島支社
鹿児島県鹿児島市松原町10番26号</t>
    <rPh sb="7" eb="10">
      <t>カブシキガイシャ</t>
    </rPh>
    <rPh sb="11" eb="14">
      <t>カゴシマ</t>
    </rPh>
    <rPh sb="14" eb="16">
      <t>シシャ</t>
    </rPh>
    <rPh sb="25" eb="28">
      <t>マツバラチョウ</t>
    </rPh>
    <rPh sb="30" eb="31">
      <t>バン</t>
    </rPh>
    <rPh sb="33" eb="34">
      <t>ゴウ</t>
    </rPh>
    <phoneticPr fontId="3"/>
  </si>
  <si>
    <t>株式会社サウス・メディカル
鹿児島県鹿児島市永吉二丁目35番2号　　　　　　　　　　　　　　</t>
  </si>
  <si>
    <t>-</t>
  </si>
  <si>
    <t>セントラルモニタ</t>
  </si>
  <si>
    <t>赤外線酸素モニタ４ｃｈ</t>
  </si>
  <si>
    <t>治療計画システム</t>
  </si>
  <si>
    <t>術中血管観察モジュール</t>
  </si>
  <si>
    <t>人工心肺装置</t>
  </si>
  <si>
    <t>超音波診断装置（心臓）</t>
  </si>
  <si>
    <t>婦人科内診台</t>
  </si>
  <si>
    <t>院内保育所運営業務委託契約</t>
  </si>
  <si>
    <t>院内清掃業務委託契約</t>
  </si>
  <si>
    <t>気送管設備保守点検委託業務契約</t>
  </si>
  <si>
    <t>医事業務委託契約</t>
  </si>
  <si>
    <t>大型乾燥機</t>
    <rPh sb="0" eb="5">
      <t>オオガタカンソウキ</t>
    </rPh>
    <phoneticPr fontId="3"/>
  </si>
  <si>
    <t>人工呼吸器</t>
    <rPh sb="0" eb="5">
      <t>ジンコウコキュウキ</t>
    </rPh>
    <phoneticPr fontId="3"/>
  </si>
  <si>
    <t>超音波画像診断装置</t>
    <rPh sb="0" eb="9">
      <t>チョウオンパガゾウシンダンソウチ</t>
    </rPh>
    <phoneticPr fontId="3"/>
  </si>
  <si>
    <t>生体情報モニタ（5台）</t>
    <rPh sb="0" eb="4">
      <t>セイタイジョウホウ</t>
    </rPh>
    <rPh sb="9" eb="10">
      <t>ダイ</t>
    </rPh>
    <phoneticPr fontId="3"/>
  </si>
  <si>
    <t>医療ガス供給設備保守点検業務</t>
  </si>
  <si>
    <t>国立病院機構鹿児島医療センター
　〒892-0853
　鹿児島市城山町8-1
　院長　田中　康博</t>
  </si>
  <si>
    <t>サツマ酸素工業（株）
鹿児島県鹿児島市東開町3-42</t>
  </si>
  <si>
    <t>大型滑走式ミクロトーム</t>
    <rPh sb="0" eb="5">
      <t>オオガタカッソウシキ</t>
    </rPh>
    <phoneticPr fontId="3"/>
  </si>
  <si>
    <t>冷凍ユニット</t>
    <rPh sb="0" eb="2">
      <t>レイトウ</t>
    </rPh>
    <phoneticPr fontId="3"/>
  </si>
  <si>
    <t>ホシザキ南九株式会社
鹿児島県鹿児島下荒田4丁目41番11号</t>
    <rPh sb="4" eb="6">
      <t>ナンキュウ</t>
    </rPh>
    <rPh sb="6" eb="10">
      <t>カブシキガイシャ</t>
    </rPh>
    <rPh sb="11" eb="18">
      <t>カゴシマケンカゴシマ</t>
    </rPh>
    <rPh sb="18" eb="21">
      <t>シモアラタ</t>
    </rPh>
    <rPh sb="22" eb="24">
      <t>チョウメ</t>
    </rPh>
    <phoneticPr fontId="3"/>
  </si>
  <si>
    <t>超音波診断装置　EPIQ7G　修理</t>
    <rPh sb="0" eb="7">
      <t>チョウオンパシンダンソウチ</t>
    </rPh>
    <rPh sb="15" eb="17">
      <t>シュウリ</t>
    </rPh>
    <phoneticPr fontId="3"/>
  </si>
  <si>
    <t>有限会社釜付メディカル
鹿児島市小松原1丁目59番15号</t>
    <rPh sb="0" eb="4">
      <t>ユウゲンカイシャ</t>
    </rPh>
    <rPh sb="4" eb="6">
      <t>カマツキ</t>
    </rPh>
    <rPh sb="12" eb="16">
      <t>カゴシマシ</t>
    </rPh>
    <rPh sb="16" eb="19">
      <t>コマツバラ</t>
    </rPh>
    <rPh sb="20" eb="22">
      <t>チョウメ</t>
    </rPh>
    <rPh sb="24" eb="25">
      <t>バン</t>
    </rPh>
    <rPh sb="27" eb="28">
      <t>ゴウ</t>
    </rPh>
    <phoneticPr fontId="9"/>
  </si>
  <si>
    <t>体外式ペースメーカ　2式</t>
    <rPh sb="11" eb="12">
      <t>シキ</t>
    </rPh>
    <phoneticPr fontId="3"/>
  </si>
  <si>
    <t>血漿融解装置</t>
  </si>
  <si>
    <t>HDカメラシステム</t>
  </si>
  <si>
    <t>オンライン資格確認システム</t>
  </si>
  <si>
    <t>超音波画像診断装置（婦人科）</t>
    <rPh sb="10" eb="13">
      <t>フジンカ</t>
    </rPh>
    <phoneticPr fontId="3"/>
  </si>
  <si>
    <t>株式会社ソフトウェア・サービス
大阪府大阪市淀川区西宮原2丁目6番1号</t>
    <phoneticPr fontId="3"/>
  </si>
  <si>
    <t>株式会社　キシヤ　鹿児島営業所
鹿児島市新栄町20-24</t>
    <phoneticPr fontId="3"/>
  </si>
  <si>
    <t>超音波診断装置（脳血管内科）</t>
    <phoneticPr fontId="3"/>
  </si>
  <si>
    <t>自動染色封入装置</t>
    <phoneticPr fontId="3"/>
  </si>
  <si>
    <t>呼吸機能検査装置</t>
    <phoneticPr fontId="3"/>
  </si>
  <si>
    <t>(株)トムス　鹿児島営業所
鹿児島市東開町3-155</t>
    <rPh sb="0" eb="3">
      <t>カブシキガイシャ</t>
    </rPh>
    <rPh sb="7" eb="13">
      <t>カゴシマエイギョウショ</t>
    </rPh>
    <rPh sb="14" eb="18">
      <t>カゴシマシ</t>
    </rPh>
    <rPh sb="18" eb="21">
      <t>トウカイチョウ</t>
    </rPh>
    <phoneticPr fontId="3"/>
  </si>
  <si>
    <t>超音波診断装置（泌尿器科）</t>
    <rPh sb="8" eb="12">
      <t>ヒニョウキカ</t>
    </rPh>
    <phoneticPr fontId="3"/>
  </si>
  <si>
    <t>ラジオ波焼灼システム</t>
    <rPh sb="3" eb="4">
      <t>ハ</t>
    </rPh>
    <rPh sb="4" eb="6">
      <t>ショウシャク</t>
    </rPh>
    <phoneticPr fontId="3"/>
  </si>
  <si>
    <t>皮膚灌流圧検査装置</t>
    <rPh sb="0" eb="2">
      <t>ヒフ</t>
    </rPh>
    <rPh sb="2" eb="5">
      <t>カンリュウアツ</t>
    </rPh>
    <rPh sb="5" eb="9">
      <t>ケンサソウチ</t>
    </rPh>
    <phoneticPr fontId="3"/>
  </si>
  <si>
    <t>(株)フィデスワン　鹿児島営業所
鹿児島市田上8-2-12</t>
    <rPh sb="0" eb="3">
      <t>カブシキガイシャ</t>
    </rPh>
    <rPh sb="10" eb="16">
      <t>カゴシマエイギョウショ</t>
    </rPh>
    <rPh sb="17" eb="21">
      <t>カゴシマシ</t>
    </rPh>
    <rPh sb="21" eb="23">
      <t>タガミ</t>
    </rPh>
    <phoneticPr fontId="3"/>
  </si>
  <si>
    <t>人工呼吸器　二式</t>
    <rPh sb="0" eb="5">
      <t>ジンコウコキュウキ</t>
    </rPh>
    <rPh sb="6" eb="8">
      <t>2シキ</t>
    </rPh>
    <phoneticPr fontId="3"/>
  </si>
  <si>
    <t>除細動器　三式</t>
    <rPh sb="0" eb="4">
      <t>ジョサイドウキ</t>
    </rPh>
    <rPh sb="5" eb="7">
      <t>3シキ</t>
    </rPh>
    <phoneticPr fontId="3"/>
  </si>
  <si>
    <t>超音波画像診断装置（腫瘍内科）</t>
    <rPh sb="10" eb="14">
      <t>シュヨウナイカ</t>
    </rPh>
    <phoneticPr fontId="3"/>
  </si>
  <si>
    <t>超音波画像診断装置（心臓血管外科）</t>
    <rPh sb="10" eb="16">
      <t>シンゾウケッカンゲカ</t>
    </rPh>
    <phoneticPr fontId="3"/>
  </si>
  <si>
    <t>超音波画像診断装置（検査科）</t>
    <rPh sb="10" eb="13">
      <t>ケンサカ</t>
    </rPh>
    <phoneticPr fontId="3"/>
  </si>
  <si>
    <t>耳鼻咽喉科診察用ユニットシステム</t>
    <rPh sb="0" eb="8">
      <t>ジビインコウカシンサツヨウ</t>
    </rPh>
    <phoneticPr fontId="3"/>
  </si>
  <si>
    <t>看護衣一式</t>
    <rPh sb="0" eb="5">
      <t>カンゴイイッシキ</t>
    </rPh>
    <phoneticPr fontId="3"/>
  </si>
  <si>
    <t>株式会社　南光堂
鹿児島県鹿児島市住吉町13-10</t>
    <rPh sb="0" eb="4">
      <t>カブシキガイシャ</t>
    </rPh>
    <rPh sb="5" eb="7">
      <t>ナンコウ</t>
    </rPh>
    <rPh sb="7" eb="8">
      <t>ドウ</t>
    </rPh>
    <rPh sb="9" eb="12">
      <t>カゴシマ</t>
    </rPh>
    <rPh sb="12" eb="13">
      <t>ケン</t>
    </rPh>
    <rPh sb="13" eb="16">
      <t>カゴシマ</t>
    </rPh>
    <rPh sb="16" eb="17">
      <t>シ</t>
    </rPh>
    <rPh sb="17" eb="20">
      <t>スミヨシチョウ</t>
    </rPh>
    <phoneticPr fontId="3"/>
  </si>
  <si>
    <t>-</t>
    <phoneticPr fontId="3"/>
  </si>
  <si>
    <t>医薬品1品目</t>
    <rPh sb="0" eb="3">
      <t>イヤクヒン</t>
    </rPh>
    <rPh sb="4" eb="6">
      <t>ヒンモク</t>
    </rPh>
    <phoneticPr fontId="3"/>
  </si>
  <si>
    <t>医療機器賃貸借契約（EPIQ CVｘ一式）</t>
    <rPh sb="0" eb="9">
      <t>イリョウキキチンタイシャクケイヤク</t>
    </rPh>
    <rPh sb="18" eb="20">
      <t>イッシキ</t>
    </rPh>
    <phoneticPr fontId="3"/>
  </si>
  <si>
    <t>ベッドサイドモニタ一式（東5）</t>
    <rPh sb="9" eb="11">
      <t>イッシキ</t>
    </rPh>
    <rPh sb="12" eb="13">
      <t>ヒガシ</t>
    </rPh>
    <phoneticPr fontId="3"/>
  </si>
  <si>
    <t>セントラルモニタ一式（東3）</t>
    <rPh sb="8" eb="10">
      <t>イッシキ</t>
    </rPh>
    <rPh sb="11" eb="12">
      <t>ヒガシ</t>
    </rPh>
    <phoneticPr fontId="3"/>
  </si>
  <si>
    <t>セントラルモニタ一式（東4）</t>
    <rPh sb="8" eb="10">
      <t>イッシキ</t>
    </rPh>
    <rPh sb="11" eb="12">
      <t>ヒガシ</t>
    </rPh>
    <phoneticPr fontId="3"/>
  </si>
  <si>
    <t>セントラルモニタ一式（西3）</t>
    <rPh sb="8" eb="10">
      <t>イッシキ</t>
    </rPh>
    <rPh sb="11" eb="12">
      <t>ニシ</t>
    </rPh>
    <phoneticPr fontId="3"/>
  </si>
  <si>
    <t>給食業務及び時間外栄養管理室業務委託契約</t>
    <rPh sb="0" eb="4">
      <t>キュウショクギョウム</t>
    </rPh>
    <rPh sb="4" eb="5">
      <t>オヨ</t>
    </rPh>
    <rPh sb="6" eb="9">
      <t>ジカンガイ</t>
    </rPh>
    <rPh sb="9" eb="14">
      <t>エイヨウカンリシツ</t>
    </rPh>
    <rPh sb="14" eb="16">
      <t>ギョウム</t>
    </rPh>
    <rPh sb="16" eb="20">
      <t>イタクケイヤク</t>
    </rPh>
    <phoneticPr fontId="3"/>
  </si>
  <si>
    <t>院内滅菌処理及び手術室環境整備補助業務請負契約</t>
    <rPh sb="0" eb="6">
      <t>インナイメッキンショリ</t>
    </rPh>
    <rPh sb="6" eb="7">
      <t>オヨ</t>
    </rPh>
    <rPh sb="8" eb="15">
      <t>シュジュツシツカンキョウセイビ</t>
    </rPh>
    <rPh sb="15" eb="19">
      <t>ホジョギョウム</t>
    </rPh>
    <rPh sb="19" eb="23">
      <t>ウケオイケイヤク</t>
    </rPh>
    <phoneticPr fontId="3"/>
  </si>
  <si>
    <t>吸収式冷暖房設備保守点検業務委託契約</t>
    <rPh sb="0" eb="6">
      <t>キュウシュウシキレイダンボウ</t>
    </rPh>
    <rPh sb="6" eb="8">
      <t>セツビ</t>
    </rPh>
    <rPh sb="8" eb="12">
      <t>ホシュテンケン</t>
    </rPh>
    <rPh sb="12" eb="16">
      <t>ギョウムイタク</t>
    </rPh>
    <rPh sb="16" eb="18">
      <t>ケイヤク</t>
    </rPh>
    <phoneticPr fontId="3"/>
  </si>
  <si>
    <t>院内メッセンジャー業務委託契約</t>
    <rPh sb="0" eb="2">
      <t>インナイ</t>
    </rPh>
    <rPh sb="9" eb="11">
      <t>ギョウム</t>
    </rPh>
    <rPh sb="11" eb="13">
      <t>イタク</t>
    </rPh>
    <rPh sb="13" eb="15">
      <t>ケイヤク</t>
    </rPh>
    <phoneticPr fontId="3"/>
  </si>
  <si>
    <t>食器洗浄・消毒及び付帯業務委託契約</t>
    <rPh sb="0" eb="4">
      <t>ショッキセンジョウ</t>
    </rPh>
    <rPh sb="5" eb="8">
      <t>ショウドクオヨ</t>
    </rPh>
    <rPh sb="9" eb="13">
      <t>フタイギョウム</t>
    </rPh>
    <rPh sb="13" eb="15">
      <t>イタク</t>
    </rPh>
    <rPh sb="15" eb="17">
      <t>ケイヤク</t>
    </rPh>
    <phoneticPr fontId="3"/>
  </si>
  <si>
    <t>㈱総合人材センター
鹿児島市大黒町4-11日宝いづろビル</t>
    <rPh sb="1" eb="5">
      <t>ソウゴウジンザイ</t>
    </rPh>
    <rPh sb="10" eb="14">
      <t>カゴシマシ</t>
    </rPh>
    <rPh sb="14" eb="17">
      <t>オオクロチョウ</t>
    </rPh>
    <rPh sb="21" eb="23">
      <t>ニッポウ</t>
    </rPh>
    <phoneticPr fontId="3"/>
  </si>
  <si>
    <t>エア・ウォーター西日本㈱
大阪市中央区南船場4-4-21</t>
    <rPh sb="8" eb="11">
      <t>ニシニホン</t>
    </rPh>
    <rPh sb="13" eb="16">
      <t>オオサカシ</t>
    </rPh>
    <rPh sb="16" eb="19">
      <t>チュウオウク</t>
    </rPh>
    <rPh sb="19" eb="22">
      <t>ミナミセンバ</t>
    </rPh>
    <phoneticPr fontId="3"/>
  </si>
  <si>
    <t>㈱菱熱　鹿児島支店
鹿児島市千石町4-1</t>
    <rPh sb="1" eb="3">
      <t>リョウネツ</t>
    </rPh>
    <rPh sb="4" eb="9">
      <t>カゴシマシテン</t>
    </rPh>
    <rPh sb="10" eb="14">
      <t>カゴシマシ</t>
    </rPh>
    <rPh sb="14" eb="17">
      <t>センゴクチョウ</t>
    </rPh>
    <phoneticPr fontId="3"/>
  </si>
  <si>
    <t>㈱文化コーポレーション
宮崎市生目台西3-4-2</t>
    <rPh sb="1" eb="3">
      <t>ブンカ</t>
    </rPh>
    <rPh sb="12" eb="15">
      <t>ミヤザキシ</t>
    </rPh>
    <rPh sb="15" eb="16">
      <t>ナマ</t>
    </rPh>
    <rPh sb="16" eb="17">
      <t>メ</t>
    </rPh>
    <rPh sb="17" eb="18">
      <t>ダイ</t>
    </rPh>
    <rPh sb="18" eb="19">
      <t>ニシ</t>
    </rPh>
    <phoneticPr fontId="3"/>
  </si>
  <si>
    <t>一冨士フードサービス株式会社
大阪市北区梅田３丁目3-20</t>
    <rPh sb="0" eb="3">
      <t>イチフジ</t>
    </rPh>
    <rPh sb="10" eb="14">
      <t>カブシキガイシャ</t>
    </rPh>
    <rPh sb="15" eb="18">
      <t>オオサカシ</t>
    </rPh>
    <rPh sb="18" eb="22">
      <t>キタクウメダ</t>
    </rPh>
    <rPh sb="23" eb="25">
      <t>チョウメ</t>
    </rPh>
    <phoneticPr fontId="3"/>
  </si>
  <si>
    <t>カーテン賃貸借　一式</t>
    <rPh sb="4" eb="7">
      <t>チンタイシャク</t>
    </rPh>
    <rPh sb="8" eb="10">
      <t>イッシキ</t>
    </rPh>
    <phoneticPr fontId="3"/>
  </si>
  <si>
    <t>（株）カクイックス
鹿児島市谷山港２丁目１番２</t>
    <rPh sb="0" eb="3">
      <t>カブ</t>
    </rPh>
    <rPh sb="10" eb="14">
      <t>カゴシマシ</t>
    </rPh>
    <rPh sb="14" eb="17">
      <t>タニヤマコウ</t>
    </rPh>
    <rPh sb="18" eb="20">
      <t>チョウメ</t>
    </rPh>
    <rPh sb="21" eb="22">
      <t>バン</t>
    </rPh>
    <phoneticPr fontId="3"/>
  </si>
  <si>
    <t>-</t>
    <phoneticPr fontId="3"/>
  </si>
  <si>
    <t>一般廃棄物処理業務請負契約</t>
    <rPh sb="0" eb="11">
      <t>イッパンハイキブツショリギョウムウケオイ</t>
    </rPh>
    <rPh sb="11" eb="13">
      <t>ケイヤク</t>
    </rPh>
    <phoneticPr fontId="3"/>
  </si>
  <si>
    <t>（株）九州建物管理サービス
鹿児島市武岡１丁目１４番地３</t>
    <rPh sb="0" eb="3">
      <t>カブ</t>
    </rPh>
    <rPh sb="3" eb="9">
      <t>キュウシュウタテモノカンリ</t>
    </rPh>
    <rPh sb="14" eb="18">
      <t>カゴシマシ</t>
    </rPh>
    <rPh sb="18" eb="20">
      <t>タケオカ</t>
    </rPh>
    <rPh sb="21" eb="23">
      <t>チョウメ</t>
    </rPh>
    <rPh sb="25" eb="27">
      <t>バンチ</t>
    </rPh>
    <phoneticPr fontId="3"/>
  </si>
  <si>
    <t>一般競争入札</t>
    <rPh sb="0" eb="6">
      <t>イッパンキョウソウニュウサツ</t>
    </rPh>
    <phoneticPr fontId="3"/>
  </si>
  <si>
    <t>放射線個人被曝量検査測定業務委託契約</t>
    <rPh sb="0" eb="3">
      <t>ホウシャセン</t>
    </rPh>
    <rPh sb="3" eb="5">
      <t>コジン</t>
    </rPh>
    <rPh sb="5" eb="7">
      <t>ヒバク</t>
    </rPh>
    <rPh sb="7" eb="8">
      <t>リョウ</t>
    </rPh>
    <rPh sb="8" eb="10">
      <t>ケンサ</t>
    </rPh>
    <rPh sb="10" eb="12">
      <t>ソクテイ</t>
    </rPh>
    <rPh sb="12" eb="14">
      <t>ギョウム</t>
    </rPh>
    <rPh sb="14" eb="16">
      <t>イタク</t>
    </rPh>
    <rPh sb="16" eb="18">
      <t>ケイヤク</t>
    </rPh>
    <phoneticPr fontId="3"/>
  </si>
  <si>
    <t>一般競争入札</t>
    <phoneticPr fontId="3"/>
  </si>
  <si>
    <t>長瀬ランダウア（株）
茨城県つくば市諏訪C22街区１</t>
    <rPh sb="0" eb="2">
      <t>ナガセ</t>
    </rPh>
    <rPh sb="7" eb="10">
      <t>カブ</t>
    </rPh>
    <rPh sb="11" eb="14">
      <t>イバラキケン</t>
    </rPh>
    <rPh sb="17" eb="18">
      <t>シ</t>
    </rPh>
    <rPh sb="18" eb="20">
      <t>スワ</t>
    </rPh>
    <rPh sb="23" eb="25">
      <t>ガイク</t>
    </rPh>
    <phoneticPr fontId="3"/>
  </si>
  <si>
    <t>医療機器賃貸借単価契約</t>
    <rPh sb="0" eb="2">
      <t>イリョウ</t>
    </rPh>
    <rPh sb="2" eb="4">
      <t>キキ</t>
    </rPh>
    <rPh sb="4" eb="9">
      <t>チンタイシャクタンカ</t>
    </rPh>
    <rPh sb="9" eb="11">
      <t>ケイヤク</t>
    </rPh>
    <phoneticPr fontId="5"/>
  </si>
  <si>
    <t>(株)釜付メディカル
鹿児島市小松原1丁目59番15号</t>
    <rPh sb="0" eb="3">
      <t>カブシキガイシャ</t>
    </rPh>
    <rPh sb="3" eb="5">
      <t>カマツキ</t>
    </rPh>
    <phoneticPr fontId="5"/>
  </si>
  <si>
    <t>ダイナメディックウエスト(株)
鹿児島市荒田1丁目16番26号サンライズ荒田1階</t>
    <rPh sb="12" eb="15">
      <t>カブシキガイシャ</t>
    </rPh>
    <phoneticPr fontId="5"/>
  </si>
  <si>
    <t>生体情報モニタリングシステム　一式（東6）</t>
    <rPh sb="0" eb="4">
      <t>セイタイジョウホウ</t>
    </rPh>
    <rPh sb="15" eb="17">
      <t>イッシキ</t>
    </rPh>
    <rPh sb="18" eb="19">
      <t>ヒガシ</t>
    </rPh>
    <phoneticPr fontId="3"/>
  </si>
  <si>
    <t>心臓運動負荷モニタリングシステム　一式</t>
    <rPh sb="0" eb="6">
      <t>シンゾウウンドウフカ</t>
    </rPh>
    <rPh sb="17" eb="19">
      <t>イッシキ</t>
    </rPh>
    <phoneticPr fontId="3"/>
  </si>
  <si>
    <t>IMPELLA制御装置　一式</t>
    <rPh sb="7" eb="11">
      <t>セイギョソウチ</t>
    </rPh>
    <rPh sb="12" eb="14">
      <t>イッシキ</t>
    </rPh>
    <phoneticPr fontId="3"/>
  </si>
  <si>
    <t>MRI撮影装置　保守</t>
    <rPh sb="3" eb="7">
      <t>サツエイソウチ</t>
    </rPh>
    <rPh sb="8" eb="10">
      <t>ホシュ</t>
    </rPh>
    <phoneticPr fontId="3"/>
  </si>
  <si>
    <t>株式会社フィリップス・ジャパン
東京都港区港南二丁目13番37号　ﾌｨﾘｯﾌﾟｽﾋﾞﾙ　　　　　　　　　　　　　　</t>
    <rPh sb="16" eb="19">
      <t>トウキョウト</t>
    </rPh>
    <rPh sb="19" eb="20">
      <t>ミナト</t>
    </rPh>
    <rPh sb="20" eb="21">
      <t>ク</t>
    </rPh>
    <rPh sb="21" eb="23">
      <t>コウナン</t>
    </rPh>
    <rPh sb="23" eb="26">
      <t>2チョウメ</t>
    </rPh>
    <rPh sb="28" eb="29">
      <t>バン</t>
    </rPh>
    <rPh sb="31" eb="32">
      <t>ゴウ</t>
    </rPh>
    <phoneticPr fontId="3"/>
  </si>
  <si>
    <t>X線循環器診断システム　保守</t>
    <rPh sb="1" eb="2">
      <t>セン</t>
    </rPh>
    <rPh sb="2" eb="5">
      <t>ジュンカンキ</t>
    </rPh>
    <rPh sb="5" eb="7">
      <t>シンダン</t>
    </rPh>
    <rPh sb="12" eb="14">
      <t>ホシュ</t>
    </rPh>
    <phoneticPr fontId="3"/>
  </si>
  <si>
    <t>全身用X線CT診断装置　保守</t>
    <rPh sb="0" eb="3">
      <t>ゼンシンヨウ</t>
    </rPh>
    <rPh sb="4" eb="5">
      <t>セン</t>
    </rPh>
    <rPh sb="7" eb="11">
      <t>シンダンソウチ</t>
    </rPh>
    <rPh sb="12" eb="14">
      <t>ホシュ</t>
    </rPh>
    <phoneticPr fontId="3"/>
  </si>
  <si>
    <t>デジタルX線TVシステム　保守</t>
    <rPh sb="5" eb="6">
      <t>セン</t>
    </rPh>
    <rPh sb="13" eb="15">
      <t>ホシュ</t>
    </rPh>
    <phoneticPr fontId="3"/>
  </si>
  <si>
    <t>放射線治療計画システム　保守</t>
    <rPh sb="0" eb="3">
      <t>ホウシャセン</t>
    </rPh>
    <rPh sb="3" eb="5">
      <t>チリョウ</t>
    </rPh>
    <rPh sb="5" eb="7">
      <t>ケイカク</t>
    </rPh>
    <rPh sb="12" eb="14">
      <t>ホシュ</t>
    </rPh>
    <phoneticPr fontId="3"/>
  </si>
  <si>
    <t>(株)アステム　鹿児島営業部
鹿児島市宇宿2丁目4番8号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</si>
  <si>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日本赤十字社九州ブロック血液センター
福岡県久留米市宮ノ陣三丁目4-12</t>
  </si>
  <si>
    <t xml:space="preserve">公益社団法人　日本アイソトープ協会
東京都文京区本駒込二丁目28番45号
</t>
  </si>
  <si>
    <t>病理組織標本診断</t>
    <rPh sb="0" eb="2">
      <t>ビョウリ</t>
    </rPh>
    <rPh sb="2" eb="4">
      <t>ソシキ</t>
    </rPh>
    <rPh sb="4" eb="6">
      <t>ヒョウホン</t>
    </rPh>
    <rPh sb="6" eb="8">
      <t>シンダン</t>
    </rPh>
    <phoneticPr fontId="3"/>
  </si>
  <si>
    <t>国立研究開発法人　国立循環器病研究センター
大阪府吹田市岸部新町6番1号</t>
    <rPh sb="0" eb="2">
      <t>コクリツ</t>
    </rPh>
    <rPh sb="2" eb="4">
      <t>ケンキュウ</t>
    </rPh>
    <rPh sb="4" eb="8">
      <t>カイハツホウジン</t>
    </rPh>
    <rPh sb="9" eb="11">
      <t>コクリツ</t>
    </rPh>
    <rPh sb="11" eb="14">
      <t>ジュンカンキ</t>
    </rPh>
    <rPh sb="14" eb="15">
      <t>ビョウ</t>
    </rPh>
    <rPh sb="15" eb="17">
      <t>ケンキュウ</t>
    </rPh>
    <rPh sb="22" eb="25">
      <t>オオサカフ</t>
    </rPh>
    <rPh sb="25" eb="28">
      <t>スイタシ</t>
    </rPh>
    <rPh sb="28" eb="30">
      <t>キシベ</t>
    </rPh>
    <rPh sb="30" eb="32">
      <t>シンマチ</t>
    </rPh>
    <rPh sb="33" eb="34">
      <t>バン</t>
    </rPh>
    <rPh sb="35" eb="36">
      <t>ゴウ</t>
    </rPh>
    <phoneticPr fontId="3"/>
  </si>
  <si>
    <t>輸液ﾎﾟﾝﾌﾟ 50台賃貸借</t>
  </si>
  <si>
    <t>ｼﾘﾝｼﾞﾎﾟﾝﾌﾟ 10台賃貸借</t>
  </si>
  <si>
    <t>(株)日医リース　
東京都品川区西五反田１丁目３番８号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</si>
</sst>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
      <sz val="1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xf numFmtId="0" fontId="27" fillId="0" borderId="0"/>
    <xf numFmtId="0" fontId="2" fillId="0" borderId="0" applyFont="0" applyFill="0" applyBorder="0" applyAlignment="0" applyProtection="0"/>
    <xf numFmtId="0" fontId="2" fillId="0" borderId="0">
      <alignment vertical="center"/>
    </xf>
    <xf numFmtId="0" fontId="27" fillId="0" borderId="0"/>
    <xf numFmtId="0" fontId="2" fillId="0" borderId="0" applyFont="0" applyFill="0" applyBorder="0" applyAlignment="0" applyProtection="0"/>
    <xf numFmtId="0" fontId="22" fillId="0" borderId="0">
      <alignment vertical="center"/>
    </xf>
  </cellStyleXfs>
  <cellXfs count="12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38" fontId="2" fillId="0" borderId="10" xfId="33" applyFont="1" applyFill="1" applyBorder="1">
      <alignment vertical="center"/>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6" fillId="0" borderId="10" xfId="45" applyNumberFormat="1" applyFont="1" applyFill="1" applyBorder="1" applyAlignment="1">
      <alignment vertical="center" wrapText="1"/>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0" xfId="0" applyFont="1" applyFill="1" applyBorder="1">
      <alignmen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38" fontId="2" fillId="0" borderId="18" xfId="33"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2" fillId="0" borderId="18"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2"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57" fontId="2"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9" xfId="0" applyFill="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2 2" xfId="50"/>
    <cellStyle name="桁区切り 3" xfId="47"/>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51"/>
    <cellStyle name="標準 2 3" xfId="49"/>
    <cellStyle name="標準 3" xfId="48"/>
    <cellStyle name="標準 4" xfId="46"/>
    <cellStyle name="標準_１６７調査票４案件best100（再検討）0914提出用"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view="pageBreakPreview" zoomScale="75" zoomScaleNormal="75" zoomScaleSheetLayoutView="75" workbookViewId="0">
      <selection activeCell="A7" sqref="A7:XFD7"/>
    </sheetView>
  </sheetViews>
  <sheetFormatPr defaultColWidth="9" defaultRowHeight="14.25" x14ac:dyDescent="0.15"/>
  <cols>
    <col min="1" max="1" width="2.875" style="1" customWidth="1"/>
    <col min="2" max="2" width="26.5" style="1" customWidth="1"/>
    <col min="3" max="3" width="30.625" style="1" customWidth="1"/>
    <col min="4" max="4" width="15.75" style="1" customWidth="1"/>
    <col min="5" max="5" width="22.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12</v>
      </c>
    </row>
    <row r="2" spans="2:17" s="5" customFormat="1" ht="19.5" customHeight="1" x14ac:dyDescent="0.15">
      <c r="B2" s="5" t="s">
        <v>0</v>
      </c>
    </row>
    <row r="5" spans="2:17" s="2" customFormat="1" ht="28.5" customHeight="1" x14ac:dyDescent="0.15">
      <c r="B5" s="103" t="s">
        <v>1</v>
      </c>
      <c r="C5" s="103" t="s">
        <v>2</v>
      </c>
      <c r="D5" s="105" t="s">
        <v>3</v>
      </c>
      <c r="E5" s="110" t="s">
        <v>17</v>
      </c>
      <c r="F5" s="110" t="s">
        <v>16</v>
      </c>
      <c r="G5" s="103" t="s">
        <v>4</v>
      </c>
      <c r="H5" s="103" t="s">
        <v>5</v>
      </c>
      <c r="I5" s="105" t="s">
        <v>6</v>
      </c>
      <c r="J5" s="105" t="s">
        <v>14</v>
      </c>
      <c r="K5" s="107" t="s">
        <v>20</v>
      </c>
      <c r="L5" s="108"/>
      <c r="M5" s="109"/>
      <c r="N5" s="3" t="s">
        <v>7</v>
      </c>
      <c r="O5" s="100" t="s">
        <v>32</v>
      </c>
      <c r="P5" s="100" t="s">
        <v>33</v>
      </c>
      <c r="Q5" s="100" t="s">
        <v>34</v>
      </c>
    </row>
    <row r="6" spans="2:17" s="2" customFormat="1" ht="45" customHeight="1" x14ac:dyDescent="0.15">
      <c r="B6" s="104"/>
      <c r="C6" s="104"/>
      <c r="D6" s="106"/>
      <c r="E6" s="111"/>
      <c r="F6" s="111"/>
      <c r="G6" s="104"/>
      <c r="H6" s="104"/>
      <c r="I6" s="106"/>
      <c r="J6" s="106"/>
      <c r="K6" s="9" t="s">
        <v>21</v>
      </c>
      <c r="L6" s="9" t="s">
        <v>22</v>
      </c>
      <c r="M6" s="9" t="s">
        <v>23</v>
      </c>
      <c r="N6" s="3"/>
      <c r="O6" s="100"/>
      <c r="P6" s="100"/>
      <c r="Q6" s="100"/>
    </row>
    <row r="7" spans="2:17" s="7" customFormat="1" ht="79.5" hidden="1" customHeight="1" x14ac:dyDescent="0.15">
      <c r="B7" s="26" t="s">
        <v>123</v>
      </c>
      <c r="C7" s="35" t="s">
        <v>31</v>
      </c>
      <c r="D7" s="77">
        <v>44088</v>
      </c>
      <c r="E7" s="26" t="s">
        <v>124</v>
      </c>
      <c r="F7" s="21" t="s">
        <v>38</v>
      </c>
      <c r="G7" s="21" t="s">
        <v>28</v>
      </c>
      <c r="H7" s="27">
        <v>15840000</v>
      </c>
      <c r="I7" s="13" t="s">
        <v>30</v>
      </c>
      <c r="J7" s="13" t="s">
        <v>30</v>
      </c>
      <c r="K7" s="10"/>
      <c r="L7" s="11"/>
      <c r="M7" s="12"/>
      <c r="N7" s="12"/>
      <c r="O7" s="36">
        <f>D7+1</f>
        <v>44089</v>
      </c>
      <c r="P7" s="36">
        <f t="shared" ref="P7" si="0">O7+72</f>
        <v>44161</v>
      </c>
      <c r="Q7" s="36">
        <f t="shared" ref="Q7" si="1">O7+365</f>
        <v>44454</v>
      </c>
    </row>
    <row r="8" spans="2:17" s="2" customFormat="1" ht="38.25" customHeight="1" x14ac:dyDescent="0.15">
      <c r="B8" s="101" t="s">
        <v>24</v>
      </c>
      <c r="C8" s="102"/>
      <c r="D8" s="102"/>
      <c r="E8" s="102"/>
      <c r="F8" s="102"/>
      <c r="G8" s="7"/>
      <c r="H8" s="7"/>
    </row>
    <row r="9" spans="2:17" s="2" customFormat="1" ht="35.1" customHeight="1" x14ac:dyDescent="0.15">
      <c r="B9" s="33" t="s">
        <v>25</v>
      </c>
      <c r="C9" s="7"/>
      <c r="D9" s="7"/>
      <c r="E9" s="7"/>
      <c r="F9" s="7"/>
      <c r="G9" s="7"/>
      <c r="H9" s="7"/>
    </row>
    <row r="10" spans="2:17" s="2" customFormat="1" ht="35.1" customHeight="1" x14ac:dyDescent="0.15">
      <c r="B10" s="33" t="s">
        <v>26</v>
      </c>
      <c r="C10" s="7"/>
      <c r="D10" s="7"/>
      <c r="E10" s="7"/>
      <c r="F10" s="7"/>
      <c r="G10" s="7"/>
      <c r="H10" s="7"/>
    </row>
  </sheetData>
  <mergeCells count="14">
    <mergeCell ref="O5:O6"/>
    <mergeCell ref="P5:P6"/>
    <mergeCell ref="Q5:Q6"/>
    <mergeCell ref="B8:F8"/>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7:L7">
      <formula1>#REF!</formula1>
    </dataValidation>
  </dataValidations>
  <pageMargins left="0.78740157480314965" right="0.39370078740157483" top="0.59055118110236227" bottom="0.98425196850393704" header="0.51181102362204722" footer="0.51181102362204722"/>
  <pageSetup paperSize="9"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8"/>
  <sheetViews>
    <sheetView tabSelected="1" view="pageBreakPreview" zoomScale="75" zoomScaleNormal="75" zoomScaleSheetLayoutView="75" workbookViewId="0">
      <pane xSplit="2" ySplit="6" topLeftCell="C91" activePane="bottomRight" state="frozen"/>
      <selection activeCell="H26" sqref="H26"/>
      <selection pane="topRight" activeCell="H26" sqref="H26"/>
      <selection pane="bottomLeft" activeCell="H26" sqref="H26"/>
      <selection pane="bottomRight" activeCell="B94" sqref="B94"/>
    </sheetView>
  </sheetViews>
  <sheetFormatPr defaultColWidth="9" defaultRowHeight="14.25" x14ac:dyDescent="0.15"/>
  <cols>
    <col min="1" max="1" width="2.875" style="1" customWidth="1"/>
    <col min="2" max="2" width="26.25" style="28" customWidth="1"/>
    <col min="3" max="3" width="31.375" style="28" customWidth="1"/>
    <col min="4" max="4" width="15.625" style="28" customWidth="1"/>
    <col min="5" max="5" width="30.125" style="28" customWidth="1"/>
    <col min="6" max="6" width="20.625" style="28" customWidth="1"/>
    <col min="7" max="7" width="15.625" style="28" customWidth="1"/>
    <col min="8" max="8" width="15.625" style="29"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1:17" x14ac:dyDescent="0.15">
      <c r="N1" s="6" t="s">
        <v>11</v>
      </c>
    </row>
    <row r="2" spans="1:17" s="5" customFormat="1" ht="19.5" customHeight="1" x14ac:dyDescent="0.15">
      <c r="B2" s="30" t="s">
        <v>9</v>
      </c>
      <c r="C2" s="30"/>
      <c r="D2" s="30"/>
      <c r="E2" s="30"/>
      <c r="F2" s="30"/>
      <c r="G2" s="30"/>
      <c r="H2" s="31"/>
    </row>
    <row r="5" spans="1:17" s="2" customFormat="1" ht="45" customHeight="1" x14ac:dyDescent="0.15">
      <c r="B5" s="112" t="s">
        <v>19</v>
      </c>
      <c r="C5" s="112" t="s">
        <v>2</v>
      </c>
      <c r="D5" s="116" t="s">
        <v>3</v>
      </c>
      <c r="E5" s="118" t="s">
        <v>17</v>
      </c>
      <c r="F5" s="118" t="s">
        <v>16</v>
      </c>
      <c r="G5" s="112" t="s">
        <v>4</v>
      </c>
      <c r="H5" s="114" t="s">
        <v>5</v>
      </c>
      <c r="I5" s="105" t="s">
        <v>6</v>
      </c>
      <c r="J5" s="105" t="s">
        <v>14</v>
      </c>
      <c r="K5" s="107" t="s">
        <v>20</v>
      </c>
      <c r="L5" s="108"/>
      <c r="M5" s="109"/>
      <c r="N5" s="120" t="s">
        <v>7</v>
      </c>
      <c r="O5" s="100" t="s">
        <v>32</v>
      </c>
      <c r="P5" s="100" t="s">
        <v>33</v>
      </c>
      <c r="Q5" s="100" t="s">
        <v>34</v>
      </c>
    </row>
    <row r="6" spans="1:17" s="2" customFormat="1" ht="39.950000000000003" customHeight="1" x14ac:dyDescent="0.15">
      <c r="B6" s="113"/>
      <c r="C6" s="113"/>
      <c r="D6" s="117"/>
      <c r="E6" s="119"/>
      <c r="F6" s="119"/>
      <c r="G6" s="113"/>
      <c r="H6" s="115"/>
      <c r="I6" s="106"/>
      <c r="J6" s="106"/>
      <c r="K6" s="9" t="s">
        <v>21</v>
      </c>
      <c r="L6" s="9" t="s">
        <v>22</v>
      </c>
      <c r="M6" s="9" t="s">
        <v>23</v>
      </c>
      <c r="N6" s="121"/>
      <c r="O6" s="100"/>
      <c r="P6" s="100"/>
      <c r="Q6" s="100"/>
    </row>
    <row r="7" spans="1:17" s="7" customFormat="1" ht="67.5" hidden="1" customHeight="1" x14ac:dyDescent="0.15">
      <c r="B7" s="22" t="s">
        <v>95</v>
      </c>
      <c r="C7" s="35" t="s">
        <v>31</v>
      </c>
      <c r="D7" s="38">
        <v>44074</v>
      </c>
      <c r="E7" s="19" t="s">
        <v>109</v>
      </c>
      <c r="F7" s="32" t="s">
        <v>27</v>
      </c>
      <c r="G7" s="21" t="s">
        <v>30</v>
      </c>
      <c r="H7" s="24">
        <v>6431256771</v>
      </c>
      <c r="I7" s="21" t="s">
        <v>30</v>
      </c>
      <c r="J7" s="21" t="s">
        <v>30</v>
      </c>
      <c r="K7" s="10"/>
      <c r="L7" s="11"/>
      <c r="M7" s="12"/>
      <c r="N7" s="25"/>
      <c r="O7" s="40">
        <v>44075</v>
      </c>
      <c r="P7" s="40">
        <v>44147</v>
      </c>
      <c r="Q7" s="40">
        <v>44440</v>
      </c>
    </row>
    <row r="8" spans="1:17" s="7" customFormat="1" ht="67.5" hidden="1" customHeight="1" x14ac:dyDescent="0.15">
      <c r="B8" s="22" t="s">
        <v>72</v>
      </c>
      <c r="C8" s="35" t="s">
        <v>31</v>
      </c>
      <c r="D8" s="38">
        <v>44084</v>
      </c>
      <c r="E8" s="19" t="s">
        <v>42</v>
      </c>
      <c r="F8" s="32" t="s">
        <v>27</v>
      </c>
      <c r="G8" s="21" t="s">
        <v>30</v>
      </c>
      <c r="H8" s="24">
        <v>6468000</v>
      </c>
      <c r="I8" s="21" t="s">
        <v>30</v>
      </c>
      <c r="J8" s="21" t="s">
        <v>30</v>
      </c>
      <c r="K8" s="10"/>
      <c r="L8" s="11"/>
      <c r="M8" s="12"/>
      <c r="N8" s="25"/>
      <c r="O8" s="40">
        <v>44085</v>
      </c>
      <c r="P8" s="40">
        <v>44157</v>
      </c>
      <c r="Q8" s="40">
        <v>44450</v>
      </c>
    </row>
    <row r="9" spans="1:17" s="7" customFormat="1" ht="67.5" hidden="1" customHeight="1" x14ac:dyDescent="0.15">
      <c r="B9" s="22" t="s">
        <v>73</v>
      </c>
      <c r="C9" s="35" t="s">
        <v>31</v>
      </c>
      <c r="D9" s="38">
        <v>44084</v>
      </c>
      <c r="E9" s="19" t="s">
        <v>42</v>
      </c>
      <c r="F9" s="32" t="s">
        <v>27</v>
      </c>
      <c r="G9" s="21" t="s">
        <v>30</v>
      </c>
      <c r="H9" s="24">
        <v>5225000</v>
      </c>
      <c r="I9" s="21" t="s">
        <v>30</v>
      </c>
      <c r="J9" s="21" t="s">
        <v>30</v>
      </c>
      <c r="K9" s="10"/>
      <c r="L9" s="11"/>
      <c r="M9" s="12"/>
      <c r="N9" s="25"/>
      <c r="O9" s="40">
        <v>44085</v>
      </c>
      <c r="P9" s="40">
        <v>44157</v>
      </c>
      <c r="Q9" s="40">
        <v>44450</v>
      </c>
    </row>
    <row r="10" spans="1:17" s="7" customFormat="1" ht="67.5" hidden="1" customHeight="1" x14ac:dyDescent="0.15">
      <c r="B10" s="22" t="s">
        <v>74</v>
      </c>
      <c r="C10" s="35" t="s">
        <v>31</v>
      </c>
      <c r="D10" s="38">
        <v>44088</v>
      </c>
      <c r="E10" s="19" t="s">
        <v>75</v>
      </c>
      <c r="F10" s="32" t="s">
        <v>27</v>
      </c>
      <c r="G10" s="21" t="s">
        <v>30</v>
      </c>
      <c r="H10" s="24">
        <v>4730000</v>
      </c>
      <c r="I10" s="21" t="s">
        <v>30</v>
      </c>
      <c r="J10" s="21" t="s">
        <v>30</v>
      </c>
      <c r="K10" s="10"/>
      <c r="L10" s="11"/>
      <c r="M10" s="12"/>
      <c r="N10" s="25"/>
      <c r="O10" s="40">
        <v>44089</v>
      </c>
      <c r="P10" s="40">
        <v>44161</v>
      </c>
      <c r="Q10" s="40">
        <v>44454</v>
      </c>
    </row>
    <row r="11" spans="1:17" s="7" customFormat="1" ht="67.5" hidden="1" customHeight="1" x14ac:dyDescent="0.15">
      <c r="B11" s="22" t="s">
        <v>76</v>
      </c>
      <c r="C11" s="35" t="s">
        <v>31</v>
      </c>
      <c r="D11" s="39">
        <v>44088</v>
      </c>
      <c r="E11" s="19" t="s">
        <v>128</v>
      </c>
      <c r="F11" s="32" t="s">
        <v>27</v>
      </c>
      <c r="G11" s="21" t="s">
        <v>129</v>
      </c>
      <c r="H11" s="24">
        <v>9020000</v>
      </c>
      <c r="I11" s="21" t="s">
        <v>129</v>
      </c>
      <c r="J11" s="21" t="s">
        <v>129</v>
      </c>
      <c r="K11" s="10"/>
      <c r="L11" s="11"/>
      <c r="M11" s="12"/>
      <c r="N11" s="25"/>
      <c r="O11" s="40">
        <v>44089</v>
      </c>
      <c r="P11" s="40">
        <v>44161</v>
      </c>
      <c r="Q11" s="40">
        <v>44454</v>
      </c>
    </row>
    <row r="12" spans="1:17" s="7" customFormat="1" ht="67.5" hidden="1" customHeight="1" x14ac:dyDescent="0.15">
      <c r="B12" s="22" t="s">
        <v>77</v>
      </c>
      <c r="C12" s="35" t="s">
        <v>31</v>
      </c>
      <c r="D12" s="39">
        <v>44088</v>
      </c>
      <c r="E12" s="19" t="s">
        <v>128</v>
      </c>
      <c r="F12" s="32" t="s">
        <v>27</v>
      </c>
      <c r="G12" s="21" t="s">
        <v>129</v>
      </c>
      <c r="H12" s="24">
        <v>13090000</v>
      </c>
      <c r="I12" s="21" t="s">
        <v>129</v>
      </c>
      <c r="J12" s="21" t="s">
        <v>129</v>
      </c>
      <c r="K12" s="10"/>
      <c r="L12" s="11"/>
      <c r="M12" s="12"/>
      <c r="N12" s="25"/>
      <c r="O12" s="40">
        <v>44089</v>
      </c>
      <c r="P12" s="40">
        <v>44161</v>
      </c>
      <c r="Q12" s="40">
        <v>44454</v>
      </c>
    </row>
    <row r="13" spans="1:17" s="7" customFormat="1" ht="67.5" hidden="1" customHeight="1" x14ac:dyDescent="0.15">
      <c r="B13" s="56" t="s">
        <v>91</v>
      </c>
      <c r="C13" s="57" t="s">
        <v>78</v>
      </c>
      <c r="D13" s="58">
        <v>44104</v>
      </c>
      <c r="E13" s="59" t="s">
        <v>44</v>
      </c>
      <c r="F13" s="54" t="s">
        <v>27</v>
      </c>
      <c r="G13" s="60" t="s">
        <v>129</v>
      </c>
      <c r="H13" s="61">
        <v>81295174.400000006</v>
      </c>
      <c r="I13" s="60" t="s">
        <v>129</v>
      </c>
      <c r="J13" s="60" t="s">
        <v>129</v>
      </c>
      <c r="K13" s="62"/>
      <c r="L13" s="63"/>
      <c r="M13" s="64"/>
      <c r="N13" s="65"/>
      <c r="O13" s="40">
        <v>44105</v>
      </c>
      <c r="P13" s="40">
        <v>44177</v>
      </c>
      <c r="Q13" s="40">
        <v>44470</v>
      </c>
    </row>
    <row r="14" spans="1:17" s="7" customFormat="1" ht="67.5" hidden="1" customHeight="1" x14ac:dyDescent="0.15">
      <c r="A14" s="12"/>
      <c r="B14" s="22" t="s">
        <v>91</v>
      </c>
      <c r="C14" s="35" t="s">
        <v>79</v>
      </c>
      <c r="D14" s="39">
        <v>44104</v>
      </c>
      <c r="E14" s="19" t="s">
        <v>45</v>
      </c>
      <c r="F14" s="32" t="s">
        <v>27</v>
      </c>
      <c r="G14" s="21" t="s">
        <v>129</v>
      </c>
      <c r="H14" s="43">
        <v>64978496</v>
      </c>
      <c r="I14" s="21" t="s">
        <v>129</v>
      </c>
      <c r="J14" s="21" t="s">
        <v>129</v>
      </c>
      <c r="K14" s="10"/>
      <c r="L14" s="11"/>
      <c r="M14" s="12"/>
      <c r="N14" s="12"/>
      <c r="O14" s="40">
        <v>44105</v>
      </c>
      <c r="P14" s="40">
        <v>44177</v>
      </c>
      <c r="Q14" s="40">
        <v>44470</v>
      </c>
    </row>
    <row r="15" spans="1:17" s="7" customFormat="1" ht="67.5" hidden="1" customHeight="1" x14ac:dyDescent="0.15">
      <c r="A15" s="12"/>
      <c r="B15" s="22" t="s">
        <v>91</v>
      </c>
      <c r="C15" s="35" t="s">
        <v>80</v>
      </c>
      <c r="D15" s="38">
        <v>44104</v>
      </c>
      <c r="E15" s="19" t="s">
        <v>46</v>
      </c>
      <c r="F15" s="32" t="s">
        <v>27</v>
      </c>
      <c r="G15" s="21" t="s">
        <v>129</v>
      </c>
      <c r="H15" s="24">
        <v>133492924.40000001</v>
      </c>
      <c r="I15" s="21" t="s">
        <v>129</v>
      </c>
      <c r="J15" s="21" t="s">
        <v>129</v>
      </c>
      <c r="K15" s="10"/>
      <c r="L15" s="11"/>
      <c r="M15" s="12"/>
      <c r="N15" s="12"/>
      <c r="O15" s="40">
        <v>44105</v>
      </c>
      <c r="P15" s="40">
        <v>44177</v>
      </c>
      <c r="Q15" s="40">
        <v>44470</v>
      </c>
    </row>
    <row r="16" spans="1:17" s="7" customFormat="1" ht="67.5" hidden="1" customHeight="1" x14ac:dyDescent="0.15">
      <c r="A16" s="12"/>
      <c r="B16" s="22" t="s">
        <v>91</v>
      </c>
      <c r="C16" s="35" t="s">
        <v>81</v>
      </c>
      <c r="D16" s="39">
        <v>44104</v>
      </c>
      <c r="E16" s="19" t="s">
        <v>47</v>
      </c>
      <c r="F16" s="32" t="s">
        <v>27</v>
      </c>
      <c r="G16" s="21" t="s">
        <v>129</v>
      </c>
      <c r="H16" s="24">
        <v>66503811.000000007</v>
      </c>
      <c r="I16" s="21" t="s">
        <v>129</v>
      </c>
      <c r="J16" s="21" t="s">
        <v>129</v>
      </c>
      <c r="K16" s="10"/>
      <c r="L16" s="11"/>
      <c r="M16" s="12"/>
      <c r="N16" s="12"/>
      <c r="O16" s="40">
        <v>44105</v>
      </c>
      <c r="P16" s="40">
        <v>44177</v>
      </c>
      <c r="Q16" s="40">
        <v>44470</v>
      </c>
    </row>
    <row r="17" spans="1:17" s="7" customFormat="1" ht="67.5" hidden="1" customHeight="1" x14ac:dyDescent="0.15">
      <c r="A17" s="12"/>
      <c r="B17" s="22" t="s">
        <v>91</v>
      </c>
      <c r="C17" s="35" t="s">
        <v>82</v>
      </c>
      <c r="D17" s="38">
        <v>44104</v>
      </c>
      <c r="E17" s="19" t="s">
        <v>48</v>
      </c>
      <c r="F17" s="32" t="s">
        <v>27</v>
      </c>
      <c r="G17" s="21" t="s">
        <v>129</v>
      </c>
      <c r="H17" s="24">
        <v>67675326.400000006</v>
      </c>
      <c r="I17" s="21" t="s">
        <v>129</v>
      </c>
      <c r="J17" s="21" t="s">
        <v>129</v>
      </c>
      <c r="K17" s="10"/>
      <c r="L17" s="11"/>
      <c r="M17" s="12"/>
      <c r="N17" s="12"/>
      <c r="O17" s="40">
        <v>44105</v>
      </c>
      <c r="P17" s="40">
        <v>44177</v>
      </c>
      <c r="Q17" s="40">
        <v>44470</v>
      </c>
    </row>
    <row r="18" spans="1:17" s="7" customFormat="1" ht="67.5" hidden="1" customHeight="1" x14ac:dyDescent="0.15">
      <c r="A18" s="12"/>
      <c r="B18" s="22" t="s">
        <v>91</v>
      </c>
      <c r="C18" s="35" t="s">
        <v>83</v>
      </c>
      <c r="D18" s="39">
        <v>44104</v>
      </c>
      <c r="E18" s="19" t="s">
        <v>49</v>
      </c>
      <c r="F18" s="32" t="s">
        <v>27</v>
      </c>
      <c r="G18" s="21" t="s">
        <v>129</v>
      </c>
      <c r="H18" s="24">
        <v>1189760</v>
      </c>
      <c r="I18" s="21" t="s">
        <v>129</v>
      </c>
      <c r="J18" s="21" t="s">
        <v>129</v>
      </c>
      <c r="K18" s="10"/>
      <c r="L18" s="11"/>
      <c r="M18" s="12"/>
      <c r="N18" s="12"/>
      <c r="O18" s="40">
        <v>44105</v>
      </c>
      <c r="P18" s="40">
        <v>44177</v>
      </c>
      <c r="Q18" s="40">
        <v>44470</v>
      </c>
    </row>
    <row r="19" spans="1:17" s="7" customFormat="1" ht="67.5" hidden="1" customHeight="1" x14ac:dyDescent="0.15">
      <c r="A19" s="12"/>
      <c r="B19" s="22" t="s">
        <v>91</v>
      </c>
      <c r="C19" s="35" t="s">
        <v>84</v>
      </c>
      <c r="D19" s="38">
        <v>44104</v>
      </c>
      <c r="E19" s="19" t="s">
        <v>50</v>
      </c>
      <c r="F19" s="32" t="s">
        <v>27</v>
      </c>
      <c r="G19" s="21" t="s">
        <v>129</v>
      </c>
      <c r="H19" s="24">
        <v>12293578.000000002</v>
      </c>
      <c r="I19" s="21" t="s">
        <v>129</v>
      </c>
      <c r="J19" s="21" t="s">
        <v>129</v>
      </c>
      <c r="K19" s="10"/>
      <c r="L19" s="11"/>
      <c r="M19" s="12"/>
      <c r="N19" s="12"/>
      <c r="O19" s="40">
        <v>44105</v>
      </c>
      <c r="P19" s="40">
        <v>44177</v>
      </c>
      <c r="Q19" s="40">
        <v>44470</v>
      </c>
    </row>
    <row r="20" spans="1:17" s="7" customFormat="1" ht="67.5" hidden="1" customHeight="1" x14ac:dyDescent="0.15">
      <c r="A20" s="12"/>
      <c r="B20" s="22" t="s">
        <v>91</v>
      </c>
      <c r="C20" s="35" t="s">
        <v>85</v>
      </c>
      <c r="D20" s="39">
        <v>44104</v>
      </c>
      <c r="E20" s="19" t="s">
        <v>51</v>
      </c>
      <c r="F20" s="32" t="s">
        <v>27</v>
      </c>
      <c r="G20" s="21" t="s">
        <v>129</v>
      </c>
      <c r="H20" s="24">
        <v>3892277.4000000004</v>
      </c>
      <c r="I20" s="21" t="s">
        <v>129</v>
      </c>
      <c r="J20" s="21" t="s">
        <v>129</v>
      </c>
      <c r="K20" s="10"/>
      <c r="L20" s="11"/>
      <c r="M20" s="12"/>
      <c r="N20" s="12"/>
      <c r="O20" s="40">
        <v>44105</v>
      </c>
      <c r="P20" s="40">
        <v>44177</v>
      </c>
      <c r="Q20" s="40">
        <v>44470</v>
      </c>
    </row>
    <row r="21" spans="1:17" s="7" customFormat="1" ht="67.5" hidden="1" customHeight="1" x14ac:dyDescent="0.15">
      <c r="A21" s="12"/>
      <c r="B21" s="22" t="s">
        <v>91</v>
      </c>
      <c r="C21" s="35" t="s">
        <v>86</v>
      </c>
      <c r="D21" s="38">
        <v>44104</v>
      </c>
      <c r="E21" s="19" t="s">
        <v>52</v>
      </c>
      <c r="F21" s="32" t="s">
        <v>27</v>
      </c>
      <c r="G21" s="21" t="s">
        <v>129</v>
      </c>
      <c r="H21" s="24">
        <v>329736</v>
      </c>
      <c r="I21" s="21" t="s">
        <v>129</v>
      </c>
      <c r="J21" s="21" t="s">
        <v>129</v>
      </c>
      <c r="K21" s="10"/>
      <c r="L21" s="11"/>
      <c r="M21" s="12"/>
      <c r="N21" s="12"/>
      <c r="O21" s="40">
        <v>44105</v>
      </c>
      <c r="P21" s="40">
        <v>44177</v>
      </c>
      <c r="Q21" s="40">
        <v>44470</v>
      </c>
    </row>
    <row r="22" spans="1:17" s="7" customFormat="1" ht="67.5" hidden="1" customHeight="1" x14ac:dyDescent="0.15">
      <c r="A22" s="12"/>
      <c r="B22" s="22" t="s">
        <v>92</v>
      </c>
      <c r="C22" s="35" t="s">
        <v>87</v>
      </c>
      <c r="D22" s="39">
        <v>44104</v>
      </c>
      <c r="E22" s="19" t="s">
        <v>44</v>
      </c>
      <c r="F22" s="32" t="s">
        <v>27</v>
      </c>
      <c r="G22" s="21" t="s">
        <v>129</v>
      </c>
      <c r="H22" s="24">
        <v>14389925.000000002</v>
      </c>
      <c r="I22" s="21" t="s">
        <v>129</v>
      </c>
      <c r="J22" s="21" t="s">
        <v>129</v>
      </c>
      <c r="K22" s="10"/>
      <c r="L22" s="11"/>
      <c r="M22" s="12"/>
      <c r="N22" s="12"/>
      <c r="O22" s="40">
        <v>44105</v>
      </c>
      <c r="P22" s="40">
        <v>44177</v>
      </c>
      <c r="Q22" s="40">
        <v>44470</v>
      </c>
    </row>
    <row r="23" spans="1:17" s="7" customFormat="1" ht="67.5" hidden="1" customHeight="1" x14ac:dyDescent="0.15">
      <c r="A23" s="12"/>
      <c r="B23" s="22" t="s">
        <v>92</v>
      </c>
      <c r="C23" s="35" t="s">
        <v>88</v>
      </c>
      <c r="D23" s="38">
        <v>44104</v>
      </c>
      <c r="E23" s="19" t="s">
        <v>45</v>
      </c>
      <c r="F23" s="32" t="s">
        <v>27</v>
      </c>
      <c r="G23" s="21" t="s">
        <v>129</v>
      </c>
      <c r="H23" s="24">
        <v>150384396.80000001</v>
      </c>
      <c r="I23" s="21" t="s">
        <v>129</v>
      </c>
      <c r="J23" s="21" t="s">
        <v>129</v>
      </c>
      <c r="K23" s="10"/>
      <c r="L23" s="11"/>
      <c r="M23" s="12"/>
      <c r="N23" s="12"/>
      <c r="O23" s="40">
        <v>44105</v>
      </c>
      <c r="P23" s="40">
        <v>44177</v>
      </c>
      <c r="Q23" s="40">
        <v>44470</v>
      </c>
    </row>
    <row r="24" spans="1:17" s="7" customFormat="1" ht="67.5" hidden="1" customHeight="1" x14ac:dyDescent="0.15">
      <c r="A24" s="55"/>
      <c r="B24" s="22" t="s">
        <v>92</v>
      </c>
      <c r="C24" s="35" t="s">
        <v>89</v>
      </c>
      <c r="D24" s="44">
        <v>44104</v>
      </c>
      <c r="E24" s="19" t="s">
        <v>48</v>
      </c>
      <c r="F24" s="32" t="s">
        <v>27</v>
      </c>
      <c r="G24" s="21" t="s">
        <v>129</v>
      </c>
      <c r="H24" s="24">
        <v>17788100</v>
      </c>
      <c r="I24" s="21" t="s">
        <v>129</v>
      </c>
      <c r="J24" s="21" t="s">
        <v>129</v>
      </c>
      <c r="K24" s="10"/>
      <c r="L24" s="11"/>
      <c r="M24" s="12"/>
      <c r="N24" s="12"/>
      <c r="O24" s="40">
        <v>44105</v>
      </c>
      <c r="P24" s="40">
        <v>44177</v>
      </c>
      <c r="Q24" s="40">
        <v>44470</v>
      </c>
    </row>
    <row r="25" spans="1:17" s="7" customFormat="1" ht="67.5" hidden="1" customHeight="1" x14ac:dyDescent="0.15">
      <c r="A25" s="55"/>
      <c r="B25" s="22" t="s">
        <v>93</v>
      </c>
      <c r="C25" s="35" t="s">
        <v>90</v>
      </c>
      <c r="D25" s="44">
        <v>44104</v>
      </c>
      <c r="E25" s="19" t="s">
        <v>48</v>
      </c>
      <c r="F25" s="32" t="s">
        <v>27</v>
      </c>
      <c r="G25" s="21" t="s">
        <v>129</v>
      </c>
      <c r="H25" s="24">
        <v>12711600</v>
      </c>
      <c r="I25" s="21" t="s">
        <v>129</v>
      </c>
      <c r="J25" s="21" t="s">
        <v>129</v>
      </c>
      <c r="K25" s="10"/>
      <c r="L25" s="11"/>
      <c r="M25" s="12"/>
      <c r="N25" s="12"/>
      <c r="O25" s="40">
        <v>44105</v>
      </c>
      <c r="P25" s="40">
        <v>44177</v>
      </c>
      <c r="Q25" s="40">
        <v>44470</v>
      </c>
    </row>
    <row r="26" spans="1:17" s="7" customFormat="1" ht="67.5" hidden="1" customHeight="1" x14ac:dyDescent="0.15">
      <c r="A26" s="55"/>
      <c r="B26" s="22" t="s">
        <v>40</v>
      </c>
      <c r="C26" s="35" t="s">
        <v>31</v>
      </c>
      <c r="D26" s="44">
        <v>44099</v>
      </c>
      <c r="E26" s="19" t="s">
        <v>94</v>
      </c>
      <c r="F26" s="32" t="s">
        <v>27</v>
      </c>
      <c r="G26" s="21" t="s">
        <v>30</v>
      </c>
      <c r="H26" s="43">
        <v>67244753.400000006</v>
      </c>
      <c r="I26" s="21" t="s">
        <v>30</v>
      </c>
      <c r="J26" s="21" t="s">
        <v>30</v>
      </c>
      <c r="K26" s="10"/>
      <c r="L26" s="11"/>
      <c r="M26" s="12"/>
      <c r="N26" s="12"/>
      <c r="O26" s="40">
        <v>44100</v>
      </c>
      <c r="P26" s="40">
        <v>44172</v>
      </c>
      <c r="Q26" s="40">
        <v>44465</v>
      </c>
    </row>
    <row r="27" spans="1:17" s="7" customFormat="1" ht="67.5" hidden="1" customHeight="1" x14ac:dyDescent="0.15">
      <c r="B27" s="22" t="s">
        <v>57</v>
      </c>
      <c r="C27" s="35" t="s">
        <v>31</v>
      </c>
      <c r="D27" s="38">
        <v>44118</v>
      </c>
      <c r="E27" s="41" t="s">
        <v>58</v>
      </c>
      <c r="F27" s="32" t="s">
        <v>27</v>
      </c>
      <c r="G27" s="21" t="s">
        <v>30</v>
      </c>
      <c r="H27" s="24">
        <v>5445000</v>
      </c>
      <c r="I27" s="21" t="s">
        <v>30</v>
      </c>
      <c r="J27" s="21" t="s">
        <v>30</v>
      </c>
      <c r="K27" s="10"/>
      <c r="L27" s="11"/>
      <c r="M27" s="12"/>
      <c r="N27" s="25"/>
      <c r="O27" s="40">
        <v>44119</v>
      </c>
      <c r="P27" s="40">
        <v>44191</v>
      </c>
      <c r="Q27" s="40">
        <v>44484</v>
      </c>
    </row>
    <row r="28" spans="1:17" s="7" customFormat="1" ht="67.5" hidden="1" customHeight="1" x14ac:dyDescent="0.15">
      <c r="B28" s="22" t="s">
        <v>104</v>
      </c>
      <c r="C28" s="35" t="s">
        <v>31</v>
      </c>
      <c r="D28" s="38">
        <v>44118</v>
      </c>
      <c r="E28" s="41" t="s">
        <v>43</v>
      </c>
      <c r="F28" s="32" t="s">
        <v>27</v>
      </c>
      <c r="G28" s="21" t="s">
        <v>30</v>
      </c>
      <c r="H28" s="24">
        <v>8800000</v>
      </c>
      <c r="I28" s="21" t="s">
        <v>30</v>
      </c>
      <c r="J28" s="21" t="s">
        <v>30</v>
      </c>
      <c r="K28" s="10"/>
      <c r="L28" s="11"/>
      <c r="M28" s="12"/>
      <c r="N28" s="25"/>
      <c r="O28" s="40">
        <v>44119</v>
      </c>
      <c r="P28" s="40">
        <v>44191</v>
      </c>
      <c r="Q28" s="40">
        <v>44484</v>
      </c>
    </row>
    <row r="29" spans="1:17" s="7" customFormat="1" ht="67.5" hidden="1" customHeight="1" x14ac:dyDescent="0.15">
      <c r="B29" s="22" t="s">
        <v>105</v>
      </c>
      <c r="C29" s="35" t="s">
        <v>31</v>
      </c>
      <c r="D29" s="38">
        <v>44118</v>
      </c>
      <c r="E29" s="41" t="s">
        <v>43</v>
      </c>
      <c r="F29" s="32" t="s">
        <v>27</v>
      </c>
      <c r="G29" s="21" t="s">
        <v>30</v>
      </c>
      <c r="H29" s="24">
        <v>6600000</v>
      </c>
      <c r="I29" s="21" t="s">
        <v>30</v>
      </c>
      <c r="J29" s="21" t="s">
        <v>30</v>
      </c>
      <c r="K29" s="10"/>
      <c r="L29" s="11"/>
      <c r="M29" s="12"/>
      <c r="N29" s="25"/>
      <c r="O29" s="40">
        <v>44119</v>
      </c>
      <c r="P29" s="40">
        <v>44191</v>
      </c>
      <c r="Q29" s="40">
        <v>44484</v>
      </c>
    </row>
    <row r="30" spans="1:17" s="7" customFormat="1" ht="67.5" hidden="1" customHeight="1" x14ac:dyDescent="0.15">
      <c r="B30" s="22" t="s">
        <v>102</v>
      </c>
      <c r="C30" s="35" t="s">
        <v>31</v>
      </c>
      <c r="D30" s="38">
        <v>44124</v>
      </c>
      <c r="E30" s="41" t="s">
        <v>103</v>
      </c>
      <c r="F30" s="32" t="s">
        <v>27</v>
      </c>
      <c r="G30" s="21" t="s">
        <v>30</v>
      </c>
      <c r="H30" s="24">
        <v>14223000</v>
      </c>
      <c r="I30" s="21" t="s">
        <v>30</v>
      </c>
      <c r="J30" s="21" t="s">
        <v>30</v>
      </c>
      <c r="K30" s="10"/>
      <c r="L30" s="11"/>
      <c r="M30" s="12"/>
      <c r="N30" s="25"/>
      <c r="O30" s="40">
        <v>44125</v>
      </c>
      <c r="P30" s="40">
        <v>44197</v>
      </c>
      <c r="Q30" s="40">
        <v>44490</v>
      </c>
    </row>
    <row r="31" spans="1:17" s="7" customFormat="1" ht="67.5" hidden="1" customHeight="1" x14ac:dyDescent="0.15">
      <c r="B31" s="22" t="s">
        <v>106</v>
      </c>
      <c r="C31" s="35" t="s">
        <v>31</v>
      </c>
      <c r="D31" s="38">
        <v>44124</v>
      </c>
      <c r="E31" s="19" t="s">
        <v>41</v>
      </c>
      <c r="F31" s="32" t="s">
        <v>27</v>
      </c>
      <c r="G31" s="21" t="s">
        <v>30</v>
      </c>
      <c r="H31" s="24">
        <v>10045200</v>
      </c>
      <c r="I31" s="21" t="s">
        <v>30</v>
      </c>
      <c r="J31" s="21" t="s">
        <v>30</v>
      </c>
      <c r="K31" s="10"/>
      <c r="L31" s="11"/>
      <c r="M31" s="12"/>
      <c r="N31" s="25"/>
      <c r="O31" s="40">
        <v>44125</v>
      </c>
      <c r="P31" s="40">
        <v>44197</v>
      </c>
      <c r="Q31" s="40">
        <v>44490</v>
      </c>
    </row>
    <row r="32" spans="1:17" s="7" customFormat="1" ht="67.5" hidden="1" customHeight="1" x14ac:dyDescent="0.15">
      <c r="B32" s="22" t="s">
        <v>107</v>
      </c>
      <c r="C32" s="35" t="s">
        <v>31</v>
      </c>
      <c r="D32" s="38">
        <v>44134</v>
      </c>
      <c r="E32" s="19" t="s">
        <v>108</v>
      </c>
      <c r="F32" s="32" t="s">
        <v>27</v>
      </c>
      <c r="G32" s="21" t="s">
        <v>129</v>
      </c>
      <c r="H32" s="24">
        <v>5291616</v>
      </c>
      <c r="I32" s="21" t="s">
        <v>129</v>
      </c>
      <c r="J32" s="21" t="s">
        <v>129</v>
      </c>
      <c r="K32" s="10"/>
      <c r="L32" s="11"/>
      <c r="M32" s="12"/>
      <c r="N32" s="25"/>
      <c r="O32" s="40">
        <v>44135</v>
      </c>
      <c r="P32" s="40">
        <v>44207</v>
      </c>
      <c r="Q32" s="40">
        <v>44500</v>
      </c>
    </row>
    <row r="33" spans="2:17" s="7" customFormat="1" ht="67.5" hidden="1" customHeight="1" x14ac:dyDescent="0.15">
      <c r="B33" s="22" t="s">
        <v>130</v>
      </c>
      <c r="C33" s="35" t="s">
        <v>31</v>
      </c>
      <c r="D33" s="38">
        <v>44153</v>
      </c>
      <c r="E33" s="19" t="s">
        <v>43</v>
      </c>
      <c r="F33" s="32" t="s">
        <v>27</v>
      </c>
      <c r="G33" s="21" t="s">
        <v>30</v>
      </c>
      <c r="H33" s="43">
        <v>14839000</v>
      </c>
      <c r="I33" s="21" t="s">
        <v>30</v>
      </c>
      <c r="J33" s="21" t="s">
        <v>30</v>
      </c>
      <c r="K33" s="10"/>
      <c r="L33" s="11"/>
      <c r="M33" s="12"/>
      <c r="N33" s="12"/>
      <c r="O33" s="40">
        <v>44154</v>
      </c>
      <c r="P33" s="40">
        <v>44226</v>
      </c>
      <c r="Q33" s="40">
        <v>44519</v>
      </c>
    </row>
    <row r="34" spans="2:17" s="7" customFormat="1" ht="67.5" hidden="1" customHeight="1" x14ac:dyDescent="0.15">
      <c r="B34" s="22" t="s">
        <v>131</v>
      </c>
      <c r="C34" s="35" t="s">
        <v>31</v>
      </c>
      <c r="D34" s="38">
        <v>44153</v>
      </c>
      <c r="E34" s="19" t="s">
        <v>113</v>
      </c>
      <c r="F34" s="32" t="s">
        <v>27</v>
      </c>
      <c r="G34" s="21" t="s">
        <v>30</v>
      </c>
      <c r="H34" s="43">
        <v>6600000</v>
      </c>
      <c r="I34" s="21" t="s">
        <v>30</v>
      </c>
      <c r="J34" s="21" t="s">
        <v>30</v>
      </c>
      <c r="K34" s="10"/>
      <c r="L34" s="11"/>
      <c r="M34" s="12"/>
      <c r="N34" s="12"/>
      <c r="O34" s="40">
        <v>44154</v>
      </c>
      <c r="P34" s="40">
        <v>44226</v>
      </c>
      <c r="Q34" s="40">
        <v>44519</v>
      </c>
    </row>
    <row r="35" spans="2:17" s="7" customFormat="1" ht="67.5" hidden="1" customHeight="1" x14ac:dyDescent="0.15">
      <c r="B35" s="22" t="s">
        <v>110</v>
      </c>
      <c r="C35" s="35" t="s">
        <v>31</v>
      </c>
      <c r="D35" s="38">
        <v>44165</v>
      </c>
      <c r="E35" s="19" t="s">
        <v>111</v>
      </c>
      <c r="F35" s="32" t="s">
        <v>27</v>
      </c>
      <c r="G35" s="21" t="s">
        <v>129</v>
      </c>
      <c r="H35" s="43">
        <v>10040712</v>
      </c>
      <c r="I35" s="21" t="s">
        <v>129</v>
      </c>
      <c r="J35" s="21" t="s">
        <v>129</v>
      </c>
      <c r="K35" s="10"/>
      <c r="L35" s="11"/>
      <c r="M35" s="12"/>
      <c r="N35" s="12"/>
      <c r="O35" s="40">
        <v>44166</v>
      </c>
      <c r="P35" s="40">
        <v>44238</v>
      </c>
      <c r="Q35" s="40">
        <v>44531</v>
      </c>
    </row>
    <row r="36" spans="2:17" s="7" customFormat="1" ht="67.5" hidden="1" customHeight="1" x14ac:dyDescent="0.15">
      <c r="B36" s="22" t="s">
        <v>132</v>
      </c>
      <c r="C36" s="35" t="s">
        <v>31</v>
      </c>
      <c r="D36" s="38">
        <v>44165</v>
      </c>
      <c r="E36" s="19" t="s">
        <v>114</v>
      </c>
      <c r="F36" s="32" t="s">
        <v>27</v>
      </c>
      <c r="G36" s="21" t="s">
        <v>30</v>
      </c>
      <c r="H36" s="43">
        <v>20427000</v>
      </c>
      <c r="I36" s="21" t="s">
        <v>30</v>
      </c>
      <c r="J36" s="21" t="s">
        <v>30</v>
      </c>
      <c r="K36" s="10"/>
      <c r="L36" s="11"/>
      <c r="M36" s="12"/>
      <c r="N36" s="12"/>
      <c r="O36" s="40">
        <v>44166</v>
      </c>
      <c r="P36" s="40">
        <v>44238</v>
      </c>
      <c r="Q36" s="40">
        <v>44531</v>
      </c>
    </row>
    <row r="37" spans="2:17" s="7" customFormat="1" ht="67.5" hidden="1" customHeight="1" x14ac:dyDescent="0.15">
      <c r="B37" s="22" t="s">
        <v>133</v>
      </c>
      <c r="C37" s="35" t="s">
        <v>31</v>
      </c>
      <c r="D37" s="38">
        <v>44169</v>
      </c>
      <c r="E37" s="19" t="s">
        <v>113</v>
      </c>
      <c r="F37" s="32" t="s">
        <v>27</v>
      </c>
      <c r="G37" s="21" t="s">
        <v>30</v>
      </c>
      <c r="H37" s="43">
        <v>35200000</v>
      </c>
      <c r="I37" s="21" t="s">
        <v>30</v>
      </c>
      <c r="J37" s="21" t="s">
        <v>30</v>
      </c>
      <c r="K37" s="10"/>
      <c r="L37" s="11"/>
      <c r="M37" s="12"/>
      <c r="N37" s="12"/>
      <c r="O37" s="40">
        <v>44170</v>
      </c>
      <c r="P37" s="40">
        <v>44242</v>
      </c>
      <c r="Q37" s="40">
        <v>44535</v>
      </c>
    </row>
    <row r="38" spans="2:17" s="7" customFormat="1" ht="67.5" hidden="1" customHeight="1" x14ac:dyDescent="0.15">
      <c r="B38" s="22" t="s">
        <v>134</v>
      </c>
      <c r="C38" s="35" t="s">
        <v>31</v>
      </c>
      <c r="D38" s="38">
        <v>44169</v>
      </c>
      <c r="E38" s="19" t="s">
        <v>128</v>
      </c>
      <c r="F38" s="32" t="s">
        <v>27</v>
      </c>
      <c r="G38" s="21" t="s">
        <v>30</v>
      </c>
      <c r="H38" s="43">
        <v>41690000</v>
      </c>
      <c r="I38" s="21" t="s">
        <v>30</v>
      </c>
      <c r="J38" s="21" t="s">
        <v>30</v>
      </c>
      <c r="K38" s="10"/>
      <c r="L38" s="11"/>
      <c r="M38" s="12"/>
      <c r="N38" s="12"/>
      <c r="O38" s="40">
        <v>44170</v>
      </c>
      <c r="P38" s="40">
        <v>44242</v>
      </c>
      <c r="Q38" s="40">
        <v>44535</v>
      </c>
    </row>
    <row r="39" spans="2:17" s="7" customFormat="1" ht="67.5" hidden="1" customHeight="1" x14ac:dyDescent="0.15">
      <c r="B39" s="22" t="s">
        <v>135</v>
      </c>
      <c r="C39" s="35" t="s">
        <v>31</v>
      </c>
      <c r="D39" s="38">
        <v>44169</v>
      </c>
      <c r="E39" s="19" t="s">
        <v>42</v>
      </c>
      <c r="F39" s="32" t="s">
        <v>27</v>
      </c>
      <c r="G39" s="21" t="s">
        <v>30</v>
      </c>
      <c r="H39" s="43">
        <v>15246000</v>
      </c>
      <c r="I39" s="21" t="s">
        <v>30</v>
      </c>
      <c r="J39" s="21" t="s">
        <v>30</v>
      </c>
      <c r="K39" s="10"/>
      <c r="L39" s="11"/>
      <c r="M39" s="12"/>
      <c r="N39" s="12"/>
      <c r="O39" s="40">
        <v>44170</v>
      </c>
      <c r="P39" s="40">
        <v>44242</v>
      </c>
      <c r="Q39" s="40">
        <v>44535</v>
      </c>
    </row>
    <row r="40" spans="2:17" s="7" customFormat="1" ht="67.5" hidden="1" customHeight="1" x14ac:dyDescent="0.15">
      <c r="B40" s="22" t="s">
        <v>115</v>
      </c>
      <c r="C40" s="35" t="s">
        <v>31</v>
      </c>
      <c r="D40" s="38">
        <v>44169</v>
      </c>
      <c r="E40" s="19" t="s">
        <v>42</v>
      </c>
      <c r="F40" s="32" t="s">
        <v>27</v>
      </c>
      <c r="G40" s="21" t="s">
        <v>30</v>
      </c>
      <c r="H40" s="43">
        <v>22528000</v>
      </c>
      <c r="I40" s="21" t="s">
        <v>30</v>
      </c>
      <c r="J40" s="21" t="s">
        <v>30</v>
      </c>
      <c r="K40" s="10"/>
      <c r="L40" s="11"/>
      <c r="M40" s="12"/>
      <c r="N40" s="12"/>
      <c r="O40" s="40">
        <v>44170</v>
      </c>
      <c r="P40" s="40">
        <v>44242</v>
      </c>
      <c r="Q40" s="40">
        <v>44535</v>
      </c>
    </row>
    <row r="41" spans="2:17" s="7" customFormat="1" ht="67.5" hidden="1" customHeight="1" x14ac:dyDescent="0.15">
      <c r="B41" s="22" t="s">
        <v>137</v>
      </c>
      <c r="C41" s="35" t="s">
        <v>31</v>
      </c>
      <c r="D41" s="38">
        <v>44183</v>
      </c>
      <c r="E41" s="19" t="s">
        <v>117</v>
      </c>
      <c r="F41" s="32" t="s">
        <v>120</v>
      </c>
      <c r="G41" s="21" t="s">
        <v>30</v>
      </c>
      <c r="H41" s="43">
        <v>184008000</v>
      </c>
      <c r="I41" s="21" t="s">
        <v>30</v>
      </c>
      <c r="J41" s="21" t="s">
        <v>30</v>
      </c>
      <c r="K41" s="10"/>
      <c r="L41" s="11"/>
      <c r="M41" s="12"/>
      <c r="N41" s="12"/>
      <c r="O41" s="40">
        <v>44184</v>
      </c>
      <c r="P41" s="40">
        <v>44256</v>
      </c>
      <c r="Q41" s="40">
        <v>44549</v>
      </c>
    </row>
    <row r="42" spans="2:17" s="7" customFormat="1" ht="67.5" hidden="1" customHeight="1" x14ac:dyDescent="0.15">
      <c r="B42" s="22" t="s">
        <v>136</v>
      </c>
      <c r="C42" s="35" t="s">
        <v>31</v>
      </c>
      <c r="D42" s="38">
        <v>44193</v>
      </c>
      <c r="E42" s="19" t="s">
        <v>43</v>
      </c>
      <c r="F42" s="32" t="s">
        <v>27</v>
      </c>
      <c r="G42" s="21" t="s">
        <v>30</v>
      </c>
      <c r="H42" s="43">
        <v>2178000</v>
      </c>
      <c r="I42" s="21" t="s">
        <v>30</v>
      </c>
      <c r="J42" s="21" t="s">
        <v>30</v>
      </c>
      <c r="K42" s="10"/>
      <c r="L42" s="11"/>
      <c r="M42" s="12"/>
      <c r="N42" s="12"/>
      <c r="O42" s="40">
        <v>44194</v>
      </c>
      <c r="P42" s="40">
        <v>44266</v>
      </c>
      <c r="Q42" s="40">
        <v>44559</v>
      </c>
    </row>
    <row r="43" spans="2:17" s="7" customFormat="1" ht="67.5" customHeight="1" x14ac:dyDescent="0.15">
      <c r="B43" s="22" t="s">
        <v>122</v>
      </c>
      <c r="C43" s="35" t="s">
        <v>89</v>
      </c>
      <c r="D43" s="38">
        <v>44215</v>
      </c>
      <c r="E43" s="19" t="s">
        <v>47</v>
      </c>
      <c r="F43" s="32" t="s">
        <v>27</v>
      </c>
      <c r="G43" s="21" t="s">
        <v>30</v>
      </c>
      <c r="H43" s="43">
        <v>34723735</v>
      </c>
      <c r="I43" s="21" t="s">
        <v>30</v>
      </c>
      <c r="J43" s="21" t="s">
        <v>30</v>
      </c>
      <c r="K43" s="10"/>
      <c r="L43" s="11"/>
      <c r="M43" s="12"/>
      <c r="N43" s="12"/>
      <c r="O43" s="40">
        <v>44216</v>
      </c>
      <c r="P43" s="40">
        <v>44288</v>
      </c>
      <c r="Q43" s="40">
        <v>44581</v>
      </c>
    </row>
    <row r="44" spans="2:17" s="7" customFormat="1" ht="67.5" customHeight="1" x14ac:dyDescent="0.15">
      <c r="B44" s="22" t="s">
        <v>138</v>
      </c>
      <c r="C44" s="35" t="s">
        <v>31</v>
      </c>
      <c r="D44" s="38">
        <v>44223</v>
      </c>
      <c r="E44" s="19" t="s">
        <v>119</v>
      </c>
      <c r="F44" s="32" t="s">
        <v>27</v>
      </c>
      <c r="G44" s="21" t="s">
        <v>30</v>
      </c>
      <c r="H44" s="43">
        <v>139827600</v>
      </c>
      <c r="I44" s="21" t="s">
        <v>30</v>
      </c>
      <c r="J44" s="21" t="s">
        <v>30</v>
      </c>
      <c r="K44" s="10"/>
      <c r="L44" s="11"/>
      <c r="M44" s="12"/>
      <c r="N44" s="12"/>
      <c r="O44" s="40">
        <v>44224</v>
      </c>
      <c r="P44" s="40">
        <v>44296</v>
      </c>
      <c r="Q44" s="40">
        <v>44589</v>
      </c>
    </row>
    <row r="45" spans="2:17" s="7" customFormat="1" ht="67.5" customHeight="1" x14ac:dyDescent="0.15">
      <c r="B45" s="22" t="s">
        <v>139</v>
      </c>
      <c r="C45" s="35" t="s">
        <v>31</v>
      </c>
      <c r="D45" s="38">
        <v>44225</v>
      </c>
      <c r="E45" s="19" t="s">
        <v>121</v>
      </c>
      <c r="F45" s="32" t="s">
        <v>27</v>
      </c>
      <c r="G45" s="21" t="s">
        <v>30</v>
      </c>
      <c r="H45" s="43">
        <v>7392000</v>
      </c>
      <c r="I45" s="21" t="s">
        <v>30</v>
      </c>
      <c r="J45" s="21" t="s">
        <v>30</v>
      </c>
      <c r="K45" s="10"/>
      <c r="L45" s="11"/>
      <c r="M45" s="12"/>
      <c r="N45" s="12"/>
      <c r="O45" s="40">
        <v>44226</v>
      </c>
      <c r="P45" s="40">
        <v>44298</v>
      </c>
      <c r="Q45" s="40">
        <v>44591</v>
      </c>
    </row>
    <row r="46" spans="2:17" s="7" customFormat="1" ht="67.5" customHeight="1" x14ac:dyDescent="0.15">
      <c r="B46" s="22" t="s">
        <v>140</v>
      </c>
      <c r="C46" s="35" t="s">
        <v>31</v>
      </c>
      <c r="D46" s="39">
        <v>44235</v>
      </c>
      <c r="E46" s="19" t="s">
        <v>125</v>
      </c>
      <c r="F46" s="32" t="s">
        <v>120</v>
      </c>
      <c r="G46" s="21" t="s">
        <v>30</v>
      </c>
      <c r="H46" s="24">
        <v>541728000</v>
      </c>
      <c r="I46" s="21" t="s">
        <v>30</v>
      </c>
      <c r="J46" s="21" t="s">
        <v>30</v>
      </c>
      <c r="K46" s="10"/>
      <c r="L46" s="11"/>
      <c r="M46" s="12"/>
      <c r="N46" s="25"/>
      <c r="O46" s="40">
        <v>44236</v>
      </c>
      <c r="P46" s="40">
        <v>44308</v>
      </c>
      <c r="Q46" s="40">
        <v>44601</v>
      </c>
    </row>
    <row r="47" spans="2:17" s="7" customFormat="1" ht="67.5" customHeight="1" x14ac:dyDescent="0.15">
      <c r="B47" s="22" t="s">
        <v>39</v>
      </c>
      <c r="C47" s="35" t="s">
        <v>31</v>
      </c>
      <c r="D47" s="38">
        <v>44377</v>
      </c>
      <c r="E47" s="19" t="s">
        <v>127</v>
      </c>
      <c r="F47" s="32" t="s">
        <v>27</v>
      </c>
      <c r="G47" s="21" t="s">
        <v>129</v>
      </c>
      <c r="H47" s="24">
        <v>2113675</v>
      </c>
      <c r="I47" s="21" t="s">
        <v>129</v>
      </c>
      <c r="J47" s="21" t="s">
        <v>129</v>
      </c>
      <c r="K47" s="10"/>
      <c r="L47" s="11"/>
      <c r="M47" s="12"/>
      <c r="N47" s="25"/>
      <c r="O47" s="40">
        <v>44378</v>
      </c>
      <c r="P47" s="40">
        <v>44450</v>
      </c>
      <c r="Q47" s="40">
        <v>44743</v>
      </c>
    </row>
    <row r="48" spans="2:17" s="7" customFormat="1" ht="67.5" customHeight="1" x14ac:dyDescent="0.15">
      <c r="B48" s="22" t="s">
        <v>145</v>
      </c>
      <c r="C48" s="35" t="s">
        <v>146</v>
      </c>
      <c r="D48" s="38">
        <v>44404</v>
      </c>
      <c r="E48" s="19" t="s">
        <v>147</v>
      </c>
      <c r="F48" s="32" t="s">
        <v>27</v>
      </c>
      <c r="G48" s="21" t="s">
        <v>30</v>
      </c>
      <c r="H48" s="24">
        <v>1408000</v>
      </c>
      <c r="I48" s="21" t="s">
        <v>30</v>
      </c>
      <c r="J48" s="21" t="s">
        <v>30</v>
      </c>
      <c r="K48" s="10"/>
      <c r="L48" s="11"/>
      <c r="M48" s="12"/>
      <c r="N48" s="25"/>
      <c r="O48" s="40">
        <f>D48+1</f>
        <v>44405</v>
      </c>
      <c r="P48" s="40">
        <f t="shared" ref="P48:P72" si="0">O48+72</f>
        <v>44477</v>
      </c>
      <c r="Q48" s="40">
        <f>O48+365</f>
        <v>44770</v>
      </c>
    </row>
    <row r="49" spans="1:20" s="7" customFormat="1" ht="67.5" customHeight="1" x14ac:dyDescent="0.15">
      <c r="B49" s="22" t="s">
        <v>141</v>
      </c>
      <c r="C49" s="35" t="s">
        <v>31</v>
      </c>
      <c r="D49" s="38">
        <v>44431</v>
      </c>
      <c r="E49" s="19" t="s">
        <v>43</v>
      </c>
      <c r="F49" s="32" t="s">
        <v>27</v>
      </c>
      <c r="G49" s="21" t="s">
        <v>129</v>
      </c>
      <c r="H49" s="24">
        <v>2090000</v>
      </c>
      <c r="I49" s="21" t="s">
        <v>129</v>
      </c>
      <c r="J49" s="21" t="s">
        <v>129</v>
      </c>
      <c r="K49" s="10"/>
      <c r="L49" s="11"/>
      <c r="M49" s="12"/>
      <c r="N49" s="25"/>
      <c r="O49" s="40">
        <v>44432</v>
      </c>
      <c r="P49" s="40">
        <f t="shared" si="0"/>
        <v>44504</v>
      </c>
      <c r="Q49" s="40">
        <v>44797</v>
      </c>
    </row>
    <row r="50" spans="1:20" s="7" customFormat="1" ht="67.5" customHeight="1" x14ac:dyDescent="0.15">
      <c r="B50" s="22" t="s">
        <v>142</v>
      </c>
      <c r="C50" s="35" t="s">
        <v>31</v>
      </c>
      <c r="D50" s="38">
        <v>44442</v>
      </c>
      <c r="E50" s="19" t="s">
        <v>43</v>
      </c>
      <c r="F50" s="32" t="s">
        <v>27</v>
      </c>
      <c r="G50" s="21" t="s">
        <v>129</v>
      </c>
      <c r="H50" s="24">
        <v>4730000</v>
      </c>
      <c r="I50" s="21" t="s">
        <v>129</v>
      </c>
      <c r="J50" s="21" t="s">
        <v>129</v>
      </c>
      <c r="K50" s="10"/>
      <c r="L50" s="11"/>
      <c r="M50" s="12"/>
      <c r="N50" s="25"/>
      <c r="O50" s="40">
        <v>44443</v>
      </c>
      <c r="P50" s="40">
        <f t="shared" si="0"/>
        <v>44515</v>
      </c>
      <c r="Q50" s="40">
        <v>44808</v>
      </c>
    </row>
    <row r="51" spans="1:20" s="7" customFormat="1" ht="67.5" customHeight="1" x14ac:dyDescent="0.15">
      <c r="B51" s="56" t="s">
        <v>143</v>
      </c>
      <c r="C51" s="57" t="s">
        <v>31</v>
      </c>
      <c r="D51" s="58">
        <v>44442</v>
      </c>
      <c r="E51" s="85" t="s">
        <v>43</v>
      </c>
      <c r="F51" s="81" t="s">
        <v>27</v>
      </c>
      <c r="G51" s="60" t="s">
        <v>129</v>
      </c>
      <c r="H51" s="61">
        <v>10912000</v>
      </c>
      <c r="I51" s="60" t="s">
        <v>129</v>
      </c>
      <c r="J51" s="60" t="s">
        <v>129</v>
      </c>
      <c r="K51" s="62"/>
      <c r="L51" s="63"/>
      <c r="M51" s="64"/>
      <c r="N51" s="65"/>
      <c r="O51" s="70">
        <v>44443</v>
      </c>
      <c r="P51" s="40">
        <f t="shared" si="0"/>
        <v>44515</v>
      </c>
      <c r="Q51" s="70">
        <v>44808</v>
      </c>
    </row>
    <row r="52" spans="1:20" s="12" customFormat="1" ht="67.5" customHeight="1" x14ac:dyDescent="0.15">
      <c r="B52" s="22" t="s">
        <v>144</v>
      </c>
      <c r="C52" s="35" t="s">
        <v>31</v>
      </c>
      <c r="D52" s="38">
        <v>44442</v>
      </c>
      <c r="E52" s="41" t="s">
        <v>43</v>
      </c>
      <c r="F52" s="32" t="s">
        <v>27</v>
      </c>
      <c r="G52" s="21" t="s">
        <v>129</v>
      </c>
      <c r="H52" s="43">
        <v>4741000</v>
      </c>
      <c r="I52" s="21" t="s">
        <v>129</v>
      </c>
      <c r="J52" s="21" t="s">
        <v>129</v>
      </c>
      <c r="K52" s="10"/>
      <c r="L52" s="11"/>
      <c r="O52" s="40">
        <v>44443</v>
      </c>
      <c r="P52" s="40">
        <f t="shared" si="0"/>
        <v>44515</v>
      </c>
      <c r="Q52" s="40">
        <v>44808</v>
      </c>
      <c r="R52" s="55"/>
      <c r="S52" s="55"/>
      <c r="T52" s="55"/>
    </row>
    <row r="53" spans="1:20" s="7" customFormat="1" ht="67.5" customHeight="1" x14ac:dyDescent="0.15">
      <c r="B53" s="22" t="s">
        <v>40</v>
      </c>
      <c r="C53" s="35" t="s">
        <v>31</v>
      </c>
      <c r="D53" s="38">
        <v>44466</v>
      </c>
      <c r="E53" s="19" t="s">
        <v>94</v>
      </c>
      <c r="F53" s="32" t="s">
        <v>27</v>
      </c>
      <c r="G53" s="21" t="s">
        <v>30</v>
      </c>
      <c r="H53" s="24">
        <v>79571127</v>
      </c>
      <c r="I53" s="21" t="s">
        <v>30</v>
      </c>
      <c r="J53" s="21" t="s">
        <v>30</v>
      </c>
      <c r="K53" s="10"/>
      <c r="L53" s="11"/>
      <c r="M53" s="12"/>
      <c r="N53" s="25"/>
      <c r="O53" s="40">
        <v>44467</v>
      </c>
      <c r="P53" s="40">
        <f t="shared" si="0"/>
        <v>44539</v>
      </c>
      <c r="Q53" s="40">
        <v>44832</v>
      </c>
    </row>
    <row r="54" spans="1:20" s="7" customFormat="1" ht="67.5" customHeight="1" x14ac:dyDescent="0.15">
      <c r="A54" s="55"/>
      <c r="B54" s="22" t="s">
        <v>153</v>
      </c>
      <c r="C54" s="35" t="s">
        <v>31</v>
      </c>
      <c r="D54" s="38">
        <v>44484</v>
      </c>
      <c r="E54" s="19" t="s">
        <v>128</v>
      </c>
      <c r="F54" s="32" t="s">
        <v>27</v>
      </c>
      <c r="G54" s="21" t="s">
        <v>129</v>
      </c>
      <c r="H54" s="24">
        <v>1936000</v>
      </c>
      <c r="I54" s="21"/>
      <c r="J54" s="21"/>
      <c r="K54" s="10"/>
      <c r="L54" s="11"/>
      <c r="M54" s="12"/>
      <c r="N54" s="25"/>
      <c r="O54" s="40">
        <f>D54+1</f>
        <v>44485</v>
      </c>
      <c r="P54" s="40">
        <f t="shared" si="0"/>
        <v>44557</v>
      </c>
      <c r="Q54" s="40">
        <f>O54+366</f>
        <v>44851</v>
      </c>
      <c r="R54" s="55"/>
      <c r="S54" s="55"/>
      <c r="T54" s="55"/>
    </row>
    <row r="55" spans="1:20" s="12" customFormat="1" ht="67.5" customHeight="1" x14ac:dyDescent="0.15">
      <c r="B55" s="22" t="s">
        <v>156</v>
      </c>
      <c r="C55" s="35" t="s">
        <v>31</v>
      </c>
      <c r="D55" s="38">
        <v>44489</v>
      </c>
      <c r="E55" s="41" t="s">
        <v>158</v>
      </c>
      <c r="F55" s="32" t="s">
        <v>27</v>
      </c>
      <c r="G55" s="21" t="s">
        <v>129</v>
      </c>
      <c r="H55" s="43">
        <v>2343000</v>
      </c>
      <c r="I55" s="21"/>
      <c r="J55" s="21"/>
      <c r="K55" s="10"/>
      <c r="L55" s="11"/>
      <c r="O55" s="40">
        <f>D55+1</f>
        <v>44490</v>
      </c>
      <c r="P55" s="40">
        <f t="shared" si="0"/>
        <v>44562</v>
      </c>
      <c r="Q55" s="40">
        <f>O55+366</f>
        <v>44856</v>
      </c>
      <c r="R55" s="7"/>
      <c r="S55" s="7"/>
      <c r="T55" s="7"/>
    </row>
    <row r="56" spans="1:20" s="7" customFormat="1" ht="67.5" customHeight="1" x14ac:dyDescent="0.15">
      <c r="B56" s="22" t="s">
        <v>107</v>
      </c>
      <c r="C56" s="35" t="s">
        <v>31</v>
      </c>
      <c r="D56" s="38">
        <v>44498</v>
      </c>
      <c r="E56" s="19" t="s">
        <v>108</v>
      </c>
      <c r="F56" s="32" t="s">
        <v>27</v>
      </c>
      <c r="G56" s="21" t="s">
        <v>129</v>
      </c>
      <c r="H56" s="24">
        <v>4717911</v>
      </c>
      <c r="I56" s="21" t="s">
        <v>129</v>
      </c>
      <c r="J56" s="21" t="s">
        <v>129</v>
      </c>
      <c r="K56" s="10"/>
      <c r="L56" s="11"/>
      <c r="M56" s="12"/>
      <c r="N56" s="25"/>
      <c r="O56" s="40">
        <v>44498</v>
      </c>
      <c r="P56" s="40">
        <f t="shared" si="0"/>
        <v>44570</v>
      </c>
      <c r="Q56" s="40">
        <v>44863</v>
      </c>
    </row>
    <row r="57" spans="1:20" s="7" customFormat="1" ht="67.5" customHeight="1" x14ac:dyDescent="0.15">
      <c r="B57" s="22" t="s">
        <v>154</v>
      </c>
      <c r="C57" s="35" t="s">
        <v>31</v>
      </c>
      <c r="D57" s="38">
        <v>44498</v>
      </c>
      <c r="E57" s="19" t="s">
        <v>41</v>
      </c>
      <c r="F57" s="32" t="s">
        <v>27</v>
      </c>
      <c r="G57" s="21" t="s">
        <v>129</v>
      </c>
      <c r="H57" s="24">
        <v>1760000</v>
      </c>
      <c r="I57" s="21"/>
      <c r="J57" s="21"/>
      <c r="K57" s="10"/>
      <c r="L57" s="11"/>
      <c r="M57" s="12"/>
      <c r="N57" s="25"/>
      <c r="O57" s="40">
        <f t="shared" ref="O57:O72" si="1">D57+1</f>
        <v>44499</v>
      </c>
      <c r="P57" s="40">
        <f t="shared" si="0"/>
        <v>44571</v>
      </c>
      <c r="Q57" s="40">
        <f t="shared" ref="Q57:Q72" si="2">O57+366</f>
        <v>44865</v>
      </c>
    </row>
    <row r="58" spans="1:20" s="7" customFormat="1" ht="67.5" customHeight="1" x14ac:dyDescent="0.15">
      <c r="B58" s="22" t="s">
        <v>155</v>
      </c>
      <c r="C58" s="35" t="s">
        <v>31</v>
      </c>
      <c r="D58" s="38">
        <v>44515</v>
      </c>
      <c r="E58" s="19" t="s">
        <v>41</v>
      </c>
      <c r="F58" s="32" t="s">
        <v>27</v>
      </c>
      <c r="G58" s="21" t="s">
        <v>129</v>
      </c>
      <c r="H58" s="24">
        <v>1820500</v>
      </c>
      <c r="I58" s="21"/>
      <c r="J58" s="21"/>
      <c r="K58" s="10"/>
      <c r="L58" s="11"/>
      <c r="M58" s="12"/>
      <c r="N58" s="25"/>
      <c r="O58" s="40">
        <f t="shared" si="1"/>
        <v>44516</v>
      </c>
      <c r="P58" s="40">
        <f t="shared" si="0"/>
        <v>44588</v>
      </c>
      <c r="Q58" s="40">
        <f t="shared" si="2"/>
        <v>44882</v>
      </c>
    </row>
    <row r="59" spans="1:20" s="7" customFormat="1" ht="67.5" customHeight="1" x14ac:dyDescent="0.15">
      <c r="B59" s="22" t="s">
        <v>157</v>
      </c>
      <c r="C59" s="35" t="s">
        <v>31</v>
      </c>
      <c r="D59" s="38">
        <v>44530</v>
      </c>
      <c r="E59" s="19" t="s">
        <v>159</v>
      </c>
      <c r="F59" s="32" t="s">
        <v>27</v>
      </c>
      <c r="G59" s="21" t="s">
        <v>129</v>
      </c>
      <c r="H59" s="24">
        <v>4345000</v>
      </c>
      <c r="I59" s="21"/>
      <c r="J59" s="21"/>
      <c r="K59" s="10"/>
      <c r="L59" s="11"/>
      <c r="M59" s="12"/>
      <c r="N59" s="25"/>
      <c r="O59" s="40">
        <f t="shared" si="1"/>
        <v>44531</v>
      </c>
      <c r="P59" s="40">
        <f t="shared" si="0"/>
        <v>44603</v>
      </c>
      <c r="Q59" s="40">
        <f t="shared" si="2"/>
        <v>44897</v>
      </c>
    </row>
    <row r="60" spans="1:20" s="7" customFormat="1" ht="67.5" customHeight="1" x14ac:dyDescent="0.15">
      <c r="B60" s="22" t="s">
        <v>160</v>
      </c>
      <c r="C60" s="35" t="s">
        <v>31</v>
      </c>
      <c r="D60" s="38">
        <v>44877</v>
      </c>
      <c r="E60" s="41" t="s">
        <v>42</v>
      </c>
      <c r="F60" s="32" t="s">
        <v>27</v>
      </c>
      <c r="G60" s="21" t="s">
        <v>129</v>
      </c>
      <c r="H60" s="24">
        <v>6215000</v>
      </c>
      <c r="I60" s="21"/>
      <c r="J60" s="21"/>
      <c r="K60" s="10"/>
      <c r="L60" s="11"/>
      <c r="M60" s="12"/>
      <c r="N60" s="25"/>
      <c r="O60" s="40">
        <f t="shared" si="1"/>
        <v>44878</v>
      </c>
      <c r="P60" s="40">
        <f t="shared" si="0"/>
        <v>44950</v>
      </c>
      <c r="Q60" s="40">
        <f t="shared" si="2"/>
        <v>45244</v>
      </c>
    </row>
    <row r="61" spans="1:20" s="7" customFormat="1" ht="67.5" customHeight="1" x14ac:dyDescent="0.15">
      <c r="B61" s="22" t="s">
        <v>164</v>
      </c>
      <c r="C61" s="35" t="s">
        <v>31</v>
      </c>
      <c r="D61" s="38">
        <v>44882</v>
      </c>
      <c r="E61" s="19" t="s">
        <v>163</v>
      </c>
      <c r="F61" s="32" t="s">
        <v>27</v>
      </c>
      <c r="G61" s="21" t="s">
        <v>129</v>
      </c>
      <c r="H61" s="24">
        <v>12265000</v>
      </c>
      <c r="I61" s="21"/>
      <c r="J61" s="21"/>
      <c r="K61" s="10"/>
      <c r="L61" s="11"/>
      <c r="M61" s="12"/>
      <c r="N61" s="25"/>
      <c r="O61" s="40">
        <f t="shared" si="1"/>
        <v>44883</v>
      </c>
      <c r="P61" s="40">
        <f t="shared" si="0"/>
        <v>44955</v>
      </c>
      <c r="Q61" s="40">
        <f t="shared" si="2"/>
        <v>45249</v>
      </c>
    </row>
    <row r="62" spans="1:20" s="7" customFormat="1" ht="67.5" customHeight="1" x14ac:dyDescent="0.15">
      <c r="B62" s="22" t="s">
        <v>165</v>
      </c>
      <c r="C62" s="35" t="s">
        <v>31</v>
      </c>
      <c r="D62" s="38">
        <v>44882</v>
      </c>
      <c r="E62" s="19" t="s">
        <v>113</v>
      </c>
      <c r="F62" s="32" t="s">
        <v>27</v>
      </c>
      <c r="G62" s="21" t="s">
        <v>129</v>
      </c>
      <c r="H62" s="24">
        <v>5940000</v>
      </c>
      <c r="I62" s="21"/>
      <c r="J62" s="21"/>
      <c r="K62" s="10"/>
      <c r="L62" s="11"/>
      <c r="M62" s="12"/>
      <c r="N62" s="25"/>
      <c r="O62" s="40">
        <f t="shared" si="1"/>
        <v>44883</v>
      </c>
      <c r="P62" s="40">
        <f t="shared" si="0"/>
        <v>44955</v>
      </c>
      <c r="Q62" s="40">
        <f t="shared" si="2"/>
        <v>45249</v>
      </c>
    </row>
    <row r="63" spans="1:20" s="7" customFormat="1" ht="67.5" customHeight="1" x14ac:dyDescent="0.15">
      <c r="B63" s="22" t="s">
        <v>166</v>
      </c>
      <c r="C63" s="35" t="s">
        <v>31</v>
      </c>
      <c r="D63" s="38">
        <v>44882</v>
      </c>
      <c r="E63" s="19" t="s">
        <v>167</v>
      </c>
      <c r="F63" s="32" t="s">
        <v>27</v>
      </c>
      <c r="G63" s="21" t="s">
        <v>129</v>
      </c>
      <c r="H63" s="24">
        <v>3608000</v>
      </c>
      <c r="I63" s="21"/>
      <c r="J63" s="21"/>
      <c r="K63" s="10"/>
      <c r="L63" s="11"/>
      <c r="M63" s="12"/>
      <c r="N63" s="25"/>
      <c r="O63" s="40">
        <f t="shared" si="1"/>
        <v>44883</v>
      </c>
      <c r="P63" s="40">
        <f t="shared" si="0"/>
        <v>44955</v>
      </c>
      <c r="Q63" s="40">
        <f t="shared" si="2"/>
        <v>45249</v>
      </c>
    </row>
    <row r="64" spans="1:20" s="7" customFormat="1" ht="67.5" customHeight="1" x14ac:dyDescent="0.15">
      <c r="B64" s="22" t="s">
        <v>168</v>
      </c>
      <c r="C64" s="35" t="s">
        <v>31</v>
      </c>
      <c r="D64" s="38">
        <v>44883</v>
      </c>
      <c r="E64" s="19" t="s">
        <v>43</v>
      </c>
      <c r="F64" s="32" t="s">
        <v>27</v>
      </c>
      <c r="G64" s="21" t="s">
        <v>129</v>
      </c>
      <c r="H64" s="24">
        <v>11880000</v>
      </c>
      <c r="I64" s="21"/>
      <c r="J64" s="21"/>
      <c r="K64" s="10"/>
      <c r="L64" s="11"/>
      <c r="M64" s="12"/>
      <c r="N64" s="25"/>
      <c r="O64" s="40">
        <f t="shared" si="1"/>
        <v>44884</v>
      </c>
      <c r="P64" s="40">
        <f t="shared" si="0"/>
        <v>44956</v>
      </c>
      <c r="Q64" s="40">
        <f t="shared" si="2"/>
        <v>45250</v>
      </c>
    </row>
    <row r="65" spans="2:17" s="7" customFormat="1" ht="67.5" customHeight="1" x14ac:dyDescent="0.15">
      <c r="B65" s="22" t="s">
        <v>169</v>
      </c>
      <c r="C65" s="35" t="s">
        <v>31</v>
      </c>
      <c r="D65" s="38">
        <v>44883</v>
      </c>
      <c r="E65" s="19" t="s">
        <v>43</v>
      </c>
      <c r="F65" s="32" t="s">
        <v>27</v>
      </c>
      <c r="G65" s="21" t="s">
        <v>129</v>
      </c>
      <c r="H65" s="43">
        <v>4649700</v>
      </c>
      <c r="I65" s="21"/>
      <c r="J65" s="21"/>
      <c r="K65" s="10"/>
      <c r="L65" s="11"/>
      <c r="M65" s="12"/>
      <c r="N65" s="12"/>
      <c r="O65" s="40">
        <f t="shared" si="1"/>
        <v>44884</v>
      </c>
      <c r="P65" s="40">
        <f t="shared" si="0"/>
        <v>44956</v>
      </c>
      <c r="Q65" s="40">
        <f t="shared" si="2"/>
        <v>45250</v>
      </c>
    </row>
    <row r="66" spans="2:17" s="7" customFormat="1" ht="67.5" customHeight="1" x14ac:dyDescent="0.15">
      <c r="B66" s="22" t="s">
        <v>162</v>
      </c>
      <c r="C66" s="35" t="s">
        <v>31</v>
      </c>
      <c r="D66" s="38">
        <v>44887</v>
      </c>
      <c r="E66" s="19" t="s">
        <v>42</v>
      </c>
      <c r="F66" s="32" t="s">
        <v>27</v>
      </c>
      <c r="G66" s="21" t="s">
        <v>129</v>
      </c>
      <c r="H66" s="24">
        <v>8987000</v>
      </c>
      <c r="I66" s="21"/>
      <c r="J66" s="21"/>
      <c r="K66" s="10"/>
      <c r="L66" s="11"/>
      <c r="M66" s="12"/>
      <c r="N66" s="25"/>
      <c r="O66" s="40">
        <f t="shared" si="1"/>
        <v>44888</v>
      </c>
      <c r="P66" s="40">
        <f t="shared" si="0"/>
        <v>44960</v>
      </c>
      <c r="Q66" s="40">
        <f t="shared" si="2"/>
        <v>45254</v>
      </c>
    </row>
    <row r="67" spans="2:17" s="7" customFormat="1" ht="67.5" customHeight="1" x14ac:dyDescent="0.15">
      <c r="B67" s="56" t="s">
        <v>161</v>
      </c>
      <c r="C67" s="57" t="s">
        <v>31</v>
      </c>
      <c r="D67" s="58">
        <v>44891</v>
      </c>
      <c r="E67" s="59" t="s">
        <v>42</v>
      </c>
      <c r="F67" s="88" t="s">
        <v>27</v>
      </c>
      <c r="G67" s="60" t="s">
        <v>129</v>
      </c>
      <c r="H67" s="24">
        <v>9565380</v>
      </c>
      <c r="I67" s="60"/>
      <c r="J67" s="60"/>
      <c r="K67" s="62"/>
      <c r="L67" s="63"/>
      <c r="M67" s="64"/>
      <c r="N67" s="25"/>
      <c r="O67" s="40">
        <f t="shared" si="1"/>
        <v>44892</v>
      </c>
      <c r="P67" s="40">
        <f t="shared" si="0"/>
        <v>44964</v>
      </c>
      <c r="Q67" s="40">
        <f t="shared" si="2"/>
        <v>45258</v>
      </c>
    </row>
    <row r="68" spans="2:17" s="7" customFormat="1" ht="67.5" customHeight="1" x14ac:dyDescent="0.15">
      <c r="B68" s="56" t="s">
        <v>170</v>
      </c>
      <c r="C68" s="57" t="s">
        <v>31</v>
      </c>
      <c r="D68" s="58">
        <v>44910</v>
      </c>
      <c r="E68" s="59" t="s">
        <v>43</v>
      </c>
      <c r="F68" s="88" t="s">
        <v>27</v>
      </c>
      <c r="G68" s="60" t="s">
        <v>129</v>
      </c>
      <c r="H68" s="24">
        <v>8877000</v>
      </c>
      <c r="I68" s="60"/>
      <c r="J68" s="60"/>
      <c r="K68" s="62"/>
      <c r="L68" s="63"/>
      <c r="M68" s="64"/>
      <c r="N68" s="25"/>
      <c r="O68" s="40">
        <f t="shared" si="1"/>
        <v>44911</v>
      </c>
      <c r="P68" s="40">
        <f t="shared" si="0"/>
        <v>44983</v>
      </c>
      <c r="Q68" s="40">
        <f t="shared" si="2"/>
        <v>45277</v>
      </c>
    </row>
    <row r="69" spans="2:17" s="7" customFormat="1" ht="67.5" customHeight="1" x14ac:dyDescent="0.15">
      <c r="B69" s="56" t="s">
        <v>171</v>
      </c>
      <c r="C69" s="57" t="s">
        <v>31</v>
      </c>
      <c r="D69" s="58">
        <v>44910</v>
      </c>
      <c r="E69" s="59" t="s">
        <v>43</v>
      </c>
      <c r="F69" s="88" t="s">
        <v>27</v>
      </c>
      <c r="G69" s="60" t="s">
        <v>129</v>
      </c>
      <c r="H69" s="24">
        <v>6875000</v>
      </c>
      <c r="I69" s="60"/>
      <c r="J69" s="60"/>
      <c r="K69" s="62"/>
      <c r="L69" s="63"/>
      <c r="M69" s="64"/>
      <c r="N69" s="25"/>
      <c r="O69" s="40">
        <f t="shared" si="1"/>
        <v>44911</v>
      </c>
      <c r="P69" s="40">
        <f t="shared" si="0"/>
        <v>44983</v>
      </c>
      <c r="Q69" s="40">
        <f t="shared" si="2"/>
        <v>45277</v>
      </c>
    </row>
    <row r="70" spans="2:17" s="7" customFormat="1" ht="67.5" customHeight="1" x14ac:dyDescent="0.15">
      <c r="B70" s="56" t="s">
        <v>172</v>
      </c>
      <c r="C70" s="57" t="s">
        <v>31</v>
      </c>
      <c r="D70" s="58">
        <v>44915</v>
      </c>
      <c r="E70" s="59" t="s">
        <v>42</v>
      </c>
      <c r="F70" s="88" t="s">
        <v>27</v>
      </c>
      <c r="G70" s="60" t="s">
        <v>129</v>
      </c>
      <c r="H70" s="24">
        <v>17077500</v>
      </c>
      <c r="I70" s="60"/>
      <c r="J70" s="60"/>
      <c r="K70" s="62"/>
      <c r="L70" s="63"/>
      <c r="M70" s="64"/>
      <c r="N70" s="25"/>
      <c r="O70" s="40">
        <f t="shared" si="1"/>
        <v>44916</v>
      </c>
      <c r="P70" s="40">
        <f t="shared" si="0"/>
        <v>44988</v>
      </c>
      <c r="Q70" s="40">
        <f t="shared" si="2"/>
        <v>45282</v>
      </c>
    </row>
    <row r="71" spans="2:17" s="7" customFormat="1" ht="67.5" customHeight="1" x14ac:dyDescent="0.15">
      <c r="B71" s="56" t="s">
        <v>173</v>
      </c>
      <c r="C71" s="57" t="s">
        <v>31</v>
      </c>
      <c r="D71" s="58">
        <v>44923</v>
      </c>
      <c r="E71" s="59" t="s">
        <v>36</v>
      </c>
      <c r="F71" s="88" t="s">
        <v>27</v>
      </c>
      <c r="G71" s="60" t="s">
        <v>129</v>
      </c>
      <c r="H71" s="24">
        <v>18920000</v>
      </c>
      <c r="I71" s="60"/>
      <c r="J71" s="60"/>
      <c r="K71" s="62"/>
      <c r="L71" s="63"/>
      <c r="M71" s="64"/>
      <c r="N71" s="25"/>
      <c r="O71" s="40">
        <f t="shared" si="1"/>
        <v>44924</v>
      </c>
      <c r="P71" s="40">
        <f t="shared" si="0"/>
        <v>44996</v>
      </c>
      <c r="Q71" s="40">
        <f t="shared" si="2"/>
        <v>45290</v>
      </c>
    </row>
    <row r="72" spans="2:17" s="7" customFormat="1" ht="67.5" customHeight="1" x14ac:dyDescent="0.15">
      <c r="B72" s="56" t="s">
        <v>174</v>
      </c>
      <c r="C72" s="57" t="s">
        <v>31</v>
      </c>
      <c r="D72" s="58">
        <v>44594</v>
      </c>
      <c r="E72" s="59" t="s">
        <v>175</v>
      </c>
      <c r="F72" s="89" t="s">
        <v>27</v>
      </c>
      <c r="G72" s="60" t="s">
        <v>176</v>
      </c>
      <c r="H72" s="24">
        <v>3812116</v>
      </c>
      <c r="I72" s="60"/>
      <c r="J72" s="60"/>
      <c r="K72" s="62"/>
      <c r="L72" s="63"/>
      <c r="M72" s="64"/>
      <c r="N72" s="25"/>
      <c r="O72" s="40">
        <f t="shared" si="1"/>
        <v>44595</v>
      </c>
      <c r="P72" s="40">
        <f t="shared" si="0"/>
        <v>44667</v>
      </c>
      <c r="Q72" s="40">
        <f t="shared" si="2"/>
        <v>44961</v>
      </c>
    </row>
    <row r="73" spans="2:17" s="7" customFormat="1" ht="67.5" customHeight="1" x14ac:dyDescent="0.15">
      <c r="B73" s="56" t="s">
        <v>177</v>
      </c>
      <c r="C73" s="57" t="s">
        <v>31</v>
      </c>
      <c r="D73" s="58">
        <v>44592</v>
      </c>
      <c r="E73" s="59" t="s">
        <v>47</v>
      </c>
      <c r="F73" s="88" t="s">
        <v>27</v>
      </c>
      <c r="G73" s="60" t="s">
        <v>30</v>
      </c>
      <c r="H73" s="24">
        <v>14426005</v>
      </c>
      <c r="I73" s="60"/>
      <c r="J73" s="60"/>
      <c r="K73" s="62"/>
      <c r="L73" s="63"/>
      <c r="M73" s="64"/>
      <c r="N73" s="25"/>
      <c r="O73" s="40">
        <f t="shared" ref="O73" si="3">D73+1</f>
        <v>44593</v>
      </c>
      <c r="P73" s="40">
        <f t="shared" ref="P73" si="4">O73+72</f>
        <v>44665</v>
      </c>
      <c r="Q73" s="40">
        <f t="shared" ref="Q73" si="5">O73+366</f>
        <v>44959</v>
      </c>
    </row>
    <row r="74" spans="2:17" s="7" customFormat="1" ht="67.5" customHeight="1" x14ac:dyDescent="0.15">
      <c r="B74" s="56" t="s">
        <v>180</v>
      </c>
      <c r="C74" s="57" t="s">
        <v>31</v>
      </c>
      <c r="D74" s="58">
        <v>44610</v>
      </c>
      <c r="E74" s="59" t="s">
        <v>43</v>
      </c>
      <c r="F74" s="88" t="s">
        <v>27</v>
      </c>
      <c r="G74" s="60" t="s">
        <v>30</v>
      </c>
      <c r="H74" s="24">
        <v>8910000</v>
      </c>
      <c r="I74" s="60"/>
      <c r="J74" s="60"/>
      <c r="K74" s="62"/>
      <c r="L74" s="63"/>
      <c r="M74" s="64"/>
      <c r="N74" s="25"/>
      <c r="O74" s="40">
        <f t="shared" ref="O74:O78" si="6">D74+1</f>
        <v>44611</v>
      </c>
      <c r="P74" s="40">
        <f t="shared" ref="P74:P78" si="7">O74+72</f>
        <v>44683</v>
      </c>
      <c r="Q74" s="40">
        <f t="shared" ref="Q74:Q78" si="8">O74+366</f>
        <v>44977</v>
      </c>
    </row>
    <row r="75" spans="2:17" s="7" customFormat="1" ht="67.5" customHeight="1" x14ac:dyDescent="0.15">
      <c r="B75" s="56" t="s">
        <v>181</v>
      </c>
      <c r="C75" s="57" t="s">
        <v>31</v>
      </c>
      <c r="D75" s="58">
        <v>44610</v>
      </c>
      <c r="E75" s="59" t="s">
        <v>43</v>
      </c>
      <c r="F75" s="88" t="s">
        <v>27</v>
      </c>
      <c r="G75" s="60" t="s">
        <v>30</v>
      </c>
      <c r="H75" s="24">
        <v>8965000</v>
      </c>
      <c r="I75" s="60"/>
      <c r="J75" s="60"/>
      <c r="K75" s="62"/>
      <c r="L75" s="63"/>
      <c r="M75" s="64"/>
      <c r="N75" s="25"/>
      <c r="O75" s="40">
        <f t="shared" si="6"/>
        <v>44611</v>
      </c>
      <c r="P75" s="40">
        <f t="shared" si="7"/>
        <v>44683</v>
      </c>
      <c r="Q75" s="40">
        <f t="shared" si="8"/>
        <v>44977</v>
      </c>
    </row>
    <row r="76" spans="2:17" s="7" customFormat="1" ht="67.5" customHeight="1" x14ac:dyDescent="0.15">
      <c r="B76" s="56" t="s">
        <v>182</v>
      </c>
      <c r="C76" s="57" t="s">
        <v>31</v>
      </c>
      <c r="D76" s="58">
        <v>44610</v>
      </c>
      <c r="E76" s="59" t="s">
        <v>43</v>
      </c>
      <c r="F76" s="88" t="s">
        <v>27</v>
      </c>
      <c r="G76" s="60" t="s">
        <v>30</v>
      </c>
      <c r="H76" s="24">
        <v>8965000</v>
      </c>
      <c r="I76" s="60"/>
      <c r="J76" s="60"/>
      <c r="K76" s="62"/>
      <c r="L76" s="63"/>
      <c r="M76" s="64"/>
      <c r="N76" s="25"/>
      <c r="O76" s="40">
        <f t="shared" si="6"/>
        <v>44611</v>
      </c>
      <c r="P76" s="40">
        <f t="shared" si="7"/>
        <v>44683</v>
      </c>
      <c r="Q76" s="40">
        <f t="shared" si="8"/>
        <v>44977</v>
      </c>
    </row>
    <row r="77" spans="2:17" s="7" customFormat="1" ht="67.5" customHeight="1" x14ac:dyDescent="0.15">
      <c r="B77" s="56" t="s">
        <v>179</v>
      </c>
      <c r="C77" s="57" t="s">
        <v>31</v>
      </c>
      <c r="D77" s="58">
        <v>44610</v>
      </c>
      <c r="E77" s="59" t="s">
        <v>43</v>
      </c>
      <c r="F77" s="88" t="s">
        <v>27</v>
      </c>
      <c r="G77" s="60" t="s">
        <v>30</v>
      </c>
      <c r="H77" s="24">
        <v>3520000</v>
      </c>
      <c r="I77" s="60"/>
      <c r="J77" s="60"/>
      <c r="K77" s="62"/>
      <c r="L77" s="63"/>
      <c r="M77" s="64"/>
      <c r="N77" s="25"/>
      <c r="O77" s="40">
        <f t="shared" si="6"/>
        <v>44611</v>
      </c>
      <c r="P77" s="40">
        <f t="shared" si="7"/>
        <v>44683</v>
      </c>
      <c r="Q77" s="40">
        <f t="shared" si="8"/>
        <v>44977</v>
      </c>
    </row>
    <row r="78" spans="2:17" s="7" customFormat="1" ht="67.5" customHeight="1" x14ac:dyDescent="0.15">
      <c r="B78" s="56" t="s">
        <v>183</v>
      </c>
      <c r="C78" s="57" t="s">
        <v>31</v>
      </c>
      <c r="D78" s="58">
        <v>44622</v>
      </c>
      <c r="E78" s="59" t="s">
        <v>192</v>
      </c>
      <c r="F78" s="88" t="s">
        <v>120</v>
      </c>
      <c r="G78" s="60" t="s">
        <v>30</v>
      </c>
      <c r="H78" s="24">
        <v>229680000</v>
      </c>
      <c r="I78" s="60"/>
      <c r="J78" s="60"/>
      <c r="K78" s="62"/>
      <c r="L78" s="63"/>
      <c r="M78" s="64"/>
      <c r="N78" s="25"/>
      <c r="O78" s="40">
        <f t="shared" si="6"/>
        <v>44623</v>
      </c>
      <c r="P78" s="40">
        <f t="shared" si="7"/>
        <v>44695</v>
      </c>
      <c r="Q78" s="40">
        <f t="shared" si="8"/>
        <v>44989</v>
      </c>
    </row>
    <row r="79" spans="2:17" s="7" customFormat="1" ht="67.5" customHeight="1" x14ac:dyDescent="0.15">
      <c r="B79" s="56" t="s">
        <v>187</v>
      </c>
      <c r="C79" s="57" t="s">
        <v>31</v>
      </c>
      <c r="D79" s="58">
        <v>44614</v>
      </c>
      <c r="E79" s="59" t="s">
        <v>188</v>
      </c>
      <c r="F79" s="88" t="s">
        <v>120</v>
      </c>
      <c r="G79" s="60" t="s">
        <v>30</v>
      </c>
      <c r="H79" s="24">
        <v>146520000</v>
      </c>
      <c r="I79" s="60"/>
      <c r="J79" s="60"/>
      <c r="K79" s="62"/>
      <c r="L79" s="63"/>
      <c r="M79" s="64"/>
      <c r="N79" s="25"/>
      <c r="O79" s="40">
        <f t="shared" ref="O79:O88" si="9">D79+1</f>
        <v>44615</v>
      </c>
      <c r="P79" s="40">
        <f t="shared" ref="P79:P88" si="10">O79+72</f>
        <v>44687</v>
      </c>
      <c r="Q79" s="40">
        <f t="shared" ref="Q79:Q88" si="11">O79+366</f>
        <v>44981</v>
      </c>
    </row>
    <row r="80" spans="2:17" s="7" customFormat="1" ht="67.5" customHeight="1" x14ac:dyDescent="0.15">
      <c r="B80" s="56" t="s">
        <v>184</v>
      </c>
      <c r="C80" s="57" t="s">
        <v>31</v>
      </c>
      <c r="D80" s="58">
        <v>44622</v>
      </c>
      <c r="E80" s="59" t="s">
        <v>189</v>
      </c>
      <c r="F80" s="91" t="s">
        <v>27</v>
      </c>
      <c r="G80" s="60" t="s">
        <v>30</v>
      </c>
      <c r="H80" s="24">
        <v>80784000</v>
      </c>
      <c r="I80" s="60"/>
      <c r="J80" s="60"/>
      <c r="K80" s="62"/>
      <c r="L80" s="63"/>
      <c r="M80" s="64"/>
      <c r="N80" s="25"/>
      <c r="O80" s="40">
        <f t="shared" si="9"/>
        <v>44623</v>
      </c>
      <c r="P80" s="40">
        <f t="shared" si="10"/>
        <v>44695</v>
      </c>
      <c r="Q80" s="40">
        <f t="shared" si="11"/>
        <v>44989</v>
      </c>
    </row>
    <row r="81" spans="2:17" s="7" customFormat="1" ht="67.5" customHeight="1" x14ac:dyDescent="0.15">
      <c r="B81" s="56" t="s">
        <v>185</v>
      </c>
      <c r="C81" s="57" t="s">
        <v>31</v>
      </c>
      <c r="D81" s="58">
        <v>44622</v>
      </c>
      <c r="E81" s="59" t="s">
        <v>190</v>
      </c>
      <c r="F81" s="91" t="s">
        <v>27</v>
      </c>
      <c r="G81" s="60" t="s">
        <v>30</v>
      </c>
      <c r="H81" s="24">
        <v>5940000</v>
      </c>
      <c r="I81" s="60"/>
      <c r="J81" s="60"/>
      <c r="K81" s="62"/>
      <c r="L81" s="63"/>
      <c r="M81" s="64"/>
      <c r="N81" s="25"/>
      <c r="O81" s="40">
        <f t="shared" si="9"/>
        <v>44623</v>
      </c>
      <c r="P81" s="40">
        <f t="shared" si="10"/>
        <v>44695</v>
      </c>
      <c r="Q81" s="40">
        <f t="shared" si="11"/>
        <v>44989</v>
      </c>
    </row>
    <row r="82" spans="2:17" s="7" customFormat="1" ht="67.5" customHeight="1" x14ac:dyDescent="0.15">
      <c r="B82" s="56" t="s">
        <v>186</v>
      </c>
      <c r="C82" s="57" t="s">
        <v>31</v>
      </c>
      <c r="D82" s="58">
        <v>44622</v>
      </c>
      <c r="E82" s="59" t="s">
        <v>191</v>
      </c>
      <c r="F82" s="91" t="s">
        <v>27</v>
      </c>
      <c r="G82" s="60" t="s">
        <v>30</v>
      </c>
      <c r="H82" s="24">
        <v>3092760</v>
      </c>
      <c r="I82" s="60"/>
      <c r="J82" s="60"/>
      <c r="K82" s="62"/>
      <c r="L82" s="63"/>
      <c r="M82" s="64"/>
      <c r="N82" s="25"/>
      <c r="O82" s="40">
        <f t="shared" si="9"/>
        <v>44623</v>
      </c>
      <c r="P82" s="40">
        <f t="shared" si="10"/>
        <v>44695</v>
      </c>
      <c r="Q82" s="40">
        <f t="shared" si="11"/>
        <v>44989</v>
      </c>
    </row>
    <row r="83" spans="2:17" s="7" customFormat="1" ht="67.5" customHeight="1" x14ac:dyDescent="0.15">
      <c r="B83" s="56" t="s">
        <v>193</v>
      </c>
      <c r="C83" s="57" t="s">
        <v>31</v>
      </c>
      <c r="D83" s="58">
        <v>44620</v>
      </c>
      <c r="E83" s="59" t="s">
        <v>194</v>
      </c>
      <c r="F83" s="91" t="s">
        <v>38</v>
      </c>
      <c r="G83" s="60" t="s">
        <v>195</v>
      </c>
      <c r="H83" s="24">
        <v>23100000</v>
      </c>
      <c r="I83" s="60"/>
      <c r="J83" s="60"/>
      <c r="K83" s="62"/>
      <c r="L83" s="63"/>
      <c r="M83" s="64"/>
      <c r="N83" s="25"/>
      <c r="O83" s="40">
        <f t="shared" si="9"/>
        <v>44621</v>
      </c>
      <c r="P83" s="40">
        <f t="shared" si="10"/>
        <v>44693</v>
      </c>
      <c r="Q83" s="40">
        <f t="shared" si="11"/>
        <v>44987</v>
      </c>
    </row>
    <row r="84" spans="2:17" s="7" customFormat="1" ht="67.5" customHeight="1" x14ac:dyDescent="0.15">
      <c r="B84" s="56" t="s">
        <v>196</v>
      </c>
      <c r="C84" s="57" t="s">
        <v>31</v>
      </c>
      <c r="D84" s="58">
        <v>44643</v>
      </c>
      <c r="E84" s="59" t="s">
        <v>197</v>
      </c>
      <c r="F84" s="91" t="s">
        <v>198</v>
      </c>
      <c r="G84" s="60" t="s">
        <v>195</v>
      </c>
      <c r="H84" s="24">
        <v>6256800</v>
      </c>
      <c r="I84" s="60"/>
      <c r="J84" s="60"/>
      <c r="K84" s="62"/>
      <c r="L84" s="63"/>
      <c r="M84" s="64"/>
      <c r="N84" s="25"/>
      <c r="O84" s="40">
        <f t="shared" si="9"/>
        <v>44644</v>
      </c>
      <c r="P84" s="40">
        <f t="shared" si="10"/>
        <v>44716</v>
      </c>
      <c r="Q84" s="40">
        <f t="shared" si="11"/>
        <v>45010</v>
      </c>
    </row>
    <row r="85" spans="2:17" s="7" customFormat="1" ht="67.5" customHeight="1" x14ac:dyDescent="0.15">
      <c r="B85" s="56" t="s">
        <v>199</v>
      </c>
      <c r="C85" s="57" t="s">
        <v>31</v>
      </c>
      <c r="D85" s="58">
        <v>44651</v>
      </c>
      <c r="E85" s="59" t="s">
        <v>201</v>
      </c>
      <c r="F85" s="91" t="s">
        <v>200</v>
      </c>
      <c r="G85" s="60" t="s">
        <v>195</v>
      </c>
      <c r="H85" s="24">
        <v>3006410</v>
      </c>
      <c r="I85" s="60"/>
      <c r="J85" s="60"/>
      <c r="K85" s="62"/>
      <c r="L85" s="63"/>
      <c r="M85" s="64"/>
      <c r="N85" s="25"/>
      <c r="O85" s="40">
        <f t="shared" si="9"/>
        <v>44652</v>
      </c>
      <c r="P85" s="40">
        <f t="shared" si="10"/>
        <v>44724</v>
      </c>
      <c r="Q85" s="40">
        <f t="shared" si="11"/>
        <v>45018</v>
      </c>
    </row>
    <row r="86" spans="2:17" s="7" customFormat="1" ht="67.5" customHeight="1" x14ac:dyDescent="0.15">
      <c r="B86" s="56" t="s">
        <v>202</v>
      </c>
      <c r="C86" s="57" t="s">
        <v>31</v>
      </c>
      <c r="D86" s="58">
        <v>44651</v>
      </c>
      <c r="E86" s="59" t="s">
        <v>43</v>
      </c>
      <c r="F86" s="93" t="s">
        <v>200</v>
      </c>
      <c r="G86" s="60" t="s">
        <v>176</v>
      </c>
      <c r="H86" s="24">
        <v>12939300</v>
      </c>
      <c r="I86" s="60"/>
      <c r="J86" s="60"/>
      <c r="K86" s="62"/>
      <c r="L86" s="63"/>
      <c r="M86" s="64"/>
      <c r="N86" s="25"/>
      <c r="O86" s="40">
        <f t="shared" si="9"/>
        <v>44652</v>
      </c>
      <c r="P86" s="40">
        <f t="shared" si="10"/>
        <v>44724</v>
      </c>
      <c r="Q86" s="40">
        <f t="shared" si="11"/>
        <v>45018</v>
      </c>
    </row>
    <row r="87" spans="2:17" s="7" customFormat="1" ht="67.5" customHeight="1" x14ac:dyDescent="0.15">
      <c r="B87" s="56" t="s">
        <v>202</v>
      </c>
      <c r="C87" s="57" t="s">
        <v>31</v>
      </c>
      <c r="D87" s="58">
        <v>44651</v>
      </c>
      <c r="E87" s="59" t="s">
        <v>203</v>
      </c>
      <c r="F87" s="93" t="s">
        <v>200</v>
      </c>
      <c r="G87" s="60" t="s">
        <v>176</v>
      </c>
      <c r="H87" s="24">
        <v>3744950</v>
      </c>
      <c r="I87" s="60"/>
      <c r="J87" s="60"/>
      <c r="K87" s="62"/>
      <c r="L87" s="63"/>
      <c r="M87" s="64"/>
      <c r="N87" s="25"/>
      <c r="O87" s="40">
        <f t="shared" si="9"/>
        <v>44652</v>
      </c>
      <c r="P87" s="40">
        <f t="shared" si="10"/>
        <v>44724</v>
      </c>
      <c r="Q87" s="40">
        <f t="shared" si="11"/>
        <v>45018</v>
      </c>
    </row>
    <row r="88" spans="2:17" s="7" customFormat="1" ht="67.5" customHeight="1" x14ac:dyDescent="0.15">
      <c r="B88" s="56" t="s">
        <v>202</v>
      </c>
      <c r="C88" s="57" t="s">
        <v>31</v>
      </c>
      <c r="D88" s="58">
        <v>44651</v>
      </c>
      <c r="E88" s="59" t="s">
        <v>204</v>
      </c>
      <c r="F88" s="93" t="s">
        <v>200</v>
      </c>
      <c r="G88" s="60" t="s">
        <v>176</v>
      </c>
      <c r="H88" s="24">
        <v>4488000</v>
      </c>
      <c r="I88" s="60"/>
      <c r="J88" s="60"/>
      <c r="K88" s="62"/>
      <c r="L88" s="63"/>
      <c r="M88" s="64"/>
      <c r="N88" s="25"/>
      <c r="O88" s="40">
        <f t="shared" si="9"/>
        <v>44652</v>
      </c>
      <c r="P88" s="40">
        <f t="shared" si="10"/>
        <v>44724</v>
      </c>
      <c r="Q88" s="40">
        <f t="shared" si="11"/>
        <v>45018</v>
      </c>
    </row>
    <row r="89" spans="2:17" s="7" customFormat="1" ht="67.5" customHeight="1" x14ac:dyDescent="0.15">
      <c r="B89" s="56" t="s">
        <v>205</v>
      </c>
      <c r="C89" s="57" t="s">
        <v>31</v>
      </c>
      <c r="D89" s="58">
        <v>44628</v>
      </c>
      <c r="E89" s="59" t="s">
        <v>43</v>
      </c>
      <c r="F89" s="93" t="s">
        <v>27</v>
      </c>
      <c r="G89" s="60" t="s">
        <v>30</v>
      </c>
      <c r="H89" s="24">
        <v>16357000</v>
      </c>
      <c r="I89" s="60"/>
      <c r="J89" s="60"/>
      <c r="K89" s="62"/>
      <c r="L89" s="63"/>
      <c r="M89" s="64"/>
      <c r="N89" s="25"/>
      <c r="O89" s="40">
        <f t="shared" ref="O89:O95" si="12">D89+1</f>
        <v>44629</v>
      </c>
      <c r="P89" s="40">
        <f t="shared" ref="P89:P95" si="13">O89+72</f>
        <v>44701</v>
      </c>
      <c r="Q89" s="40">
        <f t="shared" ref="Q89:Q95" si="14">O89+366</f>
        <v>44995</v>
      </c>
    </row>
    <row r="90" spans="2:17" s="7" customFormat="1" ht="67.5" customHeight="1" x14ac:dyDescent="0.15">
      <c r="B90" s="56" t="s">
        <v>206</v>
      </c>
      <c r="C90" s="57" t="s">
        <v>31</v>
      </c>
      <c r="D90" s="58">
        <v>44628</v>
      </c>
      <c r="E90" s="59" t="s">
        <v>43</v>
      </c>
      <c r="F90" s="91" t="s">
        <v>27</v>
      </c>
      <c r="G90" s="60" t="s">
        <v>30</v>
      </c>
      <c r="H90" s="24">
        <v>15785000</v>
      </c>
      <c r="I90" s="60"/>
      <c r="J90" s="60"/>
      <c r="K90" s="62"/>
      <c r="L90" s="63"/>
      <c r="M90" s="64"/>
      <c r="N90" s="25"/>
      <c r="O90" s="40">
        <f t="shared" si="12"/>
        <v>44629</v>
      </c>
      <c r="P90" s="40">
        <f t="shared" si="13"/>
        <v>44701</v>
      </c>
      <c r="Q90" s="40">
        <f t="shared" si="14"/>
        <v>44995</v>
      </c>
    </row>
    <row r="91" spans="2:17" s="7" customFormat="1" ht="67.5" customHeight="1" x14ac:dyDescent="0.15">
      <c r="B91" s="56" t="s">
        <v>177</v>
      </c>
      <c r="C91" s="57" t="s">
        <v>78</v>
      </c>
      <c r="D91" s="58">
        <v>44651</v>
      </c>
      <c r="E91" s="59" t="s">
        <v>214</v>
      </c>
      <c r="F91" s="96" t="s">
        <v>27</v>
      </c>
      <c r="G91" s="60" t="s">
        <v>30</v>
      </c>
      <c r="H91" s="24">
        <v>11028600</v>
      </c>
      <c r="I91" s="60"/>
      <c r="J91" s="60"/>
      <c r="K91" s="62"/>
      <c r="L91" s="63"/>
      <c r="M91" s="64"/>
      <c r="N91" s="25"/>
      <c r="O91" s="40">
        <f t="shared" ref="O91" si="15">D91+1</f>
        <v>44652</v>
      </c>
      <c r="P91" s="40">
        <f t="shared" ref="P91" si="16">O91+72</f>
        <v>44724</v>
      </c>
      <c r="Q91" s="40">
        <f t="shared" ref="Q91" si="17">O91+366</f>
        <v>45018</v>
      </c>
    </row>
    <row r="92" spans="2:17" s="7" customFormat="1" ht="67.5" customHeight="1" x14ac:dyDescent="0.15">
      <c r="B92" s="56" t="s">
        <v>207</v>
      </c>
      <c r="C92" s="57" t="s">
        <v>31</v>
      </c>
      <c r="D92" s="58">
        <v>44665</v>
      </c>
      <c r="E92" s="59" t="s">
        <v>43</v>
      </c>
      <c r="F92" s="91" t="s">
        <v>27</v>
      </c>
      <c r="G92" s="60" t="s">
        <v>30</v>
      </c>
      <c r="H92" s="24">
        <v>17600000</v>
      </c>
      <c r="I92" s="60"/>
      <c r="J92" s="60"/>
      <c r="K92" s="62"/>
      <c r="L92" s="63"/>
      <c r="M92" s="64"/>
      <c r="N92" s="25"/>
      <c r="O92" s="40">
        <f t="shared" si="12"/>
        <v>44666</v>
      </c>
      <c r="P92" s="40">
        <f t="shared" si="13"/>
        <v>44738</v>
      </c>
      <c r="Q92" s="40">
        <f t="shared" si="14"/>
        <v>45032</v>
      </c>
    </row>
    <row r="93" spans="2:17" s="7" customFormat="1" ht="67.5" customHeight="1" x14ac:dyDescent="0.15">
      <c r="B93" s="56" t="s">
        <v>219</v>
      </c>
      <c r="C93" s="57" t="s">
        <v>31</v>
      </c>
      <c r="D93" s="58">
        <v>44631</v>
      </c>
      <c r="E93" s="59" t="s">
        <v>221</v>
      </c>
      <c r="F93" s="99" t="s">
        <v>27</v>
      </c>
      <c r="G93" s="60" t="s">
        <v>30</v>
      </c>
      <c r="H93" s="24">
        <v>17463600</v>
      </c>
      <c r="I93" s="60"/>
      <c r="J93" s="60"/>
      <c r="K93" s="62"/>
      <c r="L93" s="63"/>
      <c r="M93" s="64"/>
      <c r="N93" s="25"/>
      <c r="O93" s="40">
        <f t="shared" si="12"/>
        <v>44632</v>
      </c>
      <c r="P93" s="40">
        <f t="shared" si="13"/>
        <v>44704</v>
      </c>
      <c r="Q93" s="40">
        <f t="shared" si="14"/>
        <v>44998</v>
      </c>
    </row>
    <row r="94" spans="2:17" s="7" customFormat="1" ht="67.5" customHeight="1" x14ac:dyDescent="0.15">
      <c r="B94" s="56" t="s">
        <v>220</v>
      </c>
      <c r="C94" s="57" t="s">
        <v>31</v>
      </c>
      <c r="D94" s="58">
        <v>44631</v>
      </c>
      <c r="E94" s="59" t="s">
        <v>221</v>
      </c>
      <c r="F94" s="99" t="s">
        <v>27</v>
      </c>
      <c r="G94" s="60" t="s">
        <v>30</v>
      </c>
      <c r="H94" s="24">
        <v>3065040</v>
      </c>
      <c r="I94" s="60"/>
      <c r="J94" s="60"/>
      <c r="K94" s="62"/>
      <c r="L94" s="63"/>
      <c r="M94" s="64"/>
      <c r="N94" s="25"/>
      <c r="O94" s="40">
        <f t="shared" ref="O94" si="18">D94+1</f>
        <v>44632</v>
      </c>
      <c r="P94" s="40">
        <f t="shared" ref="P94" si="19">O94+72</f>
        <v>44704</v>
      </c>
      <c r="Q94" s="40">
        <f t="shared" ref="Q94" si="20">O94+366</f>
        <v>44998</v>
      </c>
    </row>
    <row r="95" spans="2:17" s="7" customFormat="1" ht="67.5" hidden="1" customHeight="1" x14ac:dyDescent="0.15">
      <c r="B95" s="56"/>
      <c r="C95" s="57"/>
      <c r="D95" s="58"/>
      <c r="E95" s="59"/>
      <c r="F95" s="91"/>
      <c r="G95" s="60"/>
      <c r="H95" s="24"/>
      <c r="I95" s="60"/>
      <c r="J95" s="60"/>
      <c r="K95" s="62"/>
      <c r="L95" s="63"/>
      <c r="M95" s="64"/>
      <c r="N95" s="25"/>
      <c r="O95" s="40">
        <f t="shared" si="12"/>
        <v>1</v>
      </c>
      <c r="P95" s="40">
        <f t="shared" si="13"/>
        <v>73</v>
      </c>
      <c r="Q95" s="40">
        <f t="shared" si="14"/>
        <v>367</v>
      </c>
    </row>
    <row r="96" spans="2:17" s="2" customFormat="1" ht="38.25" customHeight="1" x14ac:dyDescent="0.15">
      <c r="B96" s="101" t="s">
        <v>24</v>
      </c>
      <c r="C96" s="102"/>
      <c r="D96" s="102"/>
      <c r="E96" s="102"/>
      <c r="F96" s="102"/>
      <c r="G96" s="7"/>
      <c r="H96" s="7"/>
    </row>
    <row r="97" spans="2:8" s="2" customFormat="1" ht="34.5" customHeight="1" x14ac:dyDescent="0.15">
      <c r="B97" s="33" t="s">
        <v>25</v>
      </c>
      <c r="C97" s="7"/>
      <c r="D97" s="7"/>
      <c r="E97" s="7"/>
      <c r="F97" s="7"/>
      <c r="G97" s="7"/>
      <c r="H97" s="7"/>
    </row>
    <row r="98" spans="2:8" s="2" customFormat="1" ht="34.5" customHeight="1" x14ac:dyDescent="0.15">
      <c r="B98" s="33" t="s">
        <v>26</v>
      </c>
      <c r="C98" s="7"/>
      <c r="D98" s="7"/>
      <c r="E98" s="7"/>
      <c r="F98" s="7"/>
      <c r="G98" s="7"/>
      <c r="H98" s="7"/>
    </row>
  </sheetData>
  <sortState ref="A36:T71">
    <sortCondition ref="Q36:Q71"/>
  </sortState>
  <mergeCells count="15">
    <mergeCell ref="O5:O6"/>
    <mergeCell ref="P5:P6"/>
    <mergeCell ref="Q5:Q6"/>
    <mergeCell ref="K5:M5"/>
    <mergeCell ref="N5:N6"/>
    <mergeCell ref="B96:F96"/>
    <mergeCell ref="G5:G6"/>
    <mergeCell ref="J5:J6"/>
    <mergeCell ref="H5:H6"/>
    <mergeCell ref="I5:I6"/>
    <mergeCell ref="B5:B6"/>
    <mergeCell ref="C5:C6"/>
    <mergeCell ref="D5:D6"/>
    <mergeCell ref="E5:E6"/>
    <mergeCell ref="F5:F6"/>
  </mergeCells>
  <phoneticPr fontId="3"/>
  <dataValidations count="2">
    <dataValidation type="list" allowBlank="1" showInputMessage="1" showErrorMessage="1" sqref="K31:L45 K7:L26 K47:L95">
      <formula1>#REF!</formula1>
    </dataValidation>
    <dataValidation type="list" allowBlank="1" showInputMessage="1" showErrorMessage="1" sqref="K27:L30 K46:L46">
      <formula1>#REF!</formula1>
    </dataValidation>
  </dataValidations>
  <pageMargins left="0.78740157480314965" right="0.39370078740157483" top="0.59055118110236227" bottom="0.59055118110236227" header="0.51181102362204722" footer="0.51181102362204722"/>
  <pageSetup paperSize="9" scale="61" fitToHeight="0"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13</v>
      </c>
    </row>
    <row r="2" spans="2:17" s="5" customFormat="1" ht="19.5" customHeight="1" x14ac:dyDescent="0.15">
      <c r="B2" s="5" t="s">
        <v>8</v>
      </c>
    </row>
    <row r="5" spans="2:17" s="2" customFormat="1" ht="31.5" customHeight="1" x14ac:dyDescent="0.15">
      <c r="B5" s="103" t="s">
        <v>1</v>
      </c>
      <c r="C5" s="103" t="s">
        <v>2</v>
      </c>
      <c r="D5" s="105" t="s">
        <v>3</v>
      </c>
      <c r="E5" s="110" t="s">
        <v>17</v>
      </c>
      <c r="F5" s="110" t="s">
        <v>18</v>
      </c>
      <c r="G5" s="103" t="s">
        <v>4</v>
      </c>
      <c r="H5" s="103" t="s">
        <v>5</v>
      </c>
      <c r="I5" s="105" t="s">
        <v>6</v>
      </c>
      <c r="J5" s="105" t="s">
        <v>14</v>
      </c>
      <c r="K5" s="107" t="s">
        <v>20</v>
      </c>
      <c r="L5" s="108"/>
      <c r="M5" s="109"/>
      <c r="N5" s="120" t="s">
        <v>7</v>
      </c>
      <c r="O5" s="100" t="s">
        <v>32</v>
      </c>
      <c r="P5" s="100" t="s">
        <v>33</v>
      </c>
      <c r="Q5" s="100" t="s">
        <v>34</v>
      </c>
    </row>
    <row r="6" spans="2:17" s="2" customFormat="1" ht="45" customHeight="1" x14ac:dyDescent="0.15">
      <c r="B6" s="104"/>
      <c r="C6" s="104"/>
      <c r="D6" s="106"/>
      <c r="E6" s="111"/>
      <c r="F6" s="111"/>
      <c r="G6" s="104"/>
      <c r="H6" s="104"/>
      <c r="I6" s="106"/>
      <c r="J6" s="106"/>
      <c r="K6" s="9" t="s">
        <v>21</v>
      </c>
      <c r="L6" s="9" t="s">
        <v>22</v>
      </c>
      <c r="M6" s="9" t="s">
        <v>23</v>
      </c>
      <c r="N6" s="121"/>
      <c r="O6" s="100"/>
      <c r="P6" s="100"/>
      <c r="Q6" s="100"/>
    </row>
    <row r="7" spans="2:17" s="2" customFormat="1" ht="89.25" customHeight="1" x14ac:dyDescent="0.15">
      <c r="B7" s="26"/>
      <c r="C7" s="35" t="s">
        <v>31</v>
      </c>
      <c r="D7" s="34"/>
      <c r="E7" s="26"/>
      <c r="F7" s="15"/>
      <c r="G7" s="16" t="s">
        <v>28</v>
      </c>
      <c r="H7" s="8"/>
      <c r="I7" s="17" t="s">
        <v>28</v>
      </c>
      <c r="J7" s="17" t="s">
        <v>28</v>
      </c>
      <c r="K7" s="10"/>
      <c r="L7" s="11"/>
      <c r="M7" s="12"/>
      <c r="N7" s="4"/>
      <c r="O7" s="36">
        <f>D7+1</f>
        <v>1</v>
      </c>
      <c r="P7" s="36">
        <f t="shared" ref="P7" si="0">O7+72</f>
        <v>73</v>
      </c>
      <c r="Q7" s="36">
        <f t="shared" ref="Q7" si="1">O7+365</f>
        <v>366</v>
      </c>
    </row>
    <row r="8" spans="2:17" s="2" customFormat="1" ht="38.25" customHeight="1" x14ac:dyDescent="0.15">
      <c r="B8" s="122" t="s">
        <v>24</v>
      </c>
      <c r="C8" s="123"/>
      <c r="D8" s="123"/>
      <c r="E8" s="123"/>
      <c r="F8" s="123"/>
    </row>
    <row r="9" spans="2:17" s="2" customFormat="1" ht="35.1" customHeight="1" x14ac:dyDescent="0.15">
      <c r="B9" t="s">
        <v>25</v>
      </c>
    </row>
    <row r="10" spans="2:17" s="2" customFormat="1" ht="35.1" customHeight="1" x14ac:dyDescent="0.15">
      <c r="B10" t="s">
        <v>26</v>
      </c>
    </row>
  </sheetData>
  <mergeCells count="15">
    <mergeCell ref="O5:O6"/>
    <mergeCell ref="P5:P6"/>
    <mergeCell ref="Q5:Q6"/>
    <mergeCell ref="H5:H6"/>
    <mergeCell ref="I5:I6"/>
    <mergeCell ref="J5:J6"/>
    <mergeCell ref="N5:N6"/>
    <mergeCell ref="B8:F8"/>
    <mergeCell ref="K5:M5"/>
    <mergeCell ref="B5:B6"/>
    <mergeCell ref="C5:C6"/>
    <mergeCell ref="D5:D6"/>
    <mergeCell ref="E5:E6"/>
    <mergeCell ref="F5:F6"/>
    <mergeCell ref="G5:G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
  <sheetViews>
    <sheetView view="pageBreakPreview" zoomScale="75" zoomScaleNormal="75" zoomScaleSheetLayoutView="75" workbookViewId="0">
      <pane xSplit="2" ySplit="6" topLeftCell="C37" activePane="bottomRight" state="frozen"/>
      <selection activeCell="H26" sqref="H26"/>
      <selection pane="topRight" activeCell="H26" sqref="H26"/>
      <selection pane="bottomLeft" activeCell="H26" sqref="H26"/>
      <selection pane="bottomRight" activeCell="H42" sqref="H42"/>
    </sheetView>
  </sheetViews>
  <sheetFormatPr defaultColWidth="9" defaultRowHeight="14.25" x14ac:dyDescent="0.15"/>
  <cols>
    <col min="1" max="1" width="2.875" style="1" customWidth="1"/>
    <col min="2" max="2" width="27.125" style="1" customWidth="1"/>
    <col min="3" max="3" width="33.75" style="1" bestFit="1" customWidth="1"/>
    <col min="4" max="4" width="16.25" style="1" customWidth="1"/>
    <col min="5" max="5" width="39.37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15</v>
      </c>
    </row>
    <row r="2" spans="2:17" s="5" customFormat="1" ht="19.5" customHeight="1" x14ac:dyDescent="0.15">
      <c r="B2" s="5" t="s">
        <v>10</v>
      </c>
    </row>
    <row r="5" spans="2:17" s="2" customFormat="1" ht="29.25" customHeight="1" x14ac:dyDescent="0.15">
      <c r="B5" s="103" t="s">
        <v>19</v>
      </c>
      <c r="C5" s="103" t="s">
        <v>2</v>
      </c>
      <c r="D5" s="105" t="s">
        <v>3</v>
      </c>
      <c r="E5" s="110" t="s">
        <v>17</v>
      </c>
      <c r="F5" s="110" t="s">
        <v>18</v>
      </c>
      <c r="G5" s="103" t="s">
        <v>4</v>
      </c>
      <c r="H5" s="103" t="s">
        <v>5</v>
      </c>
      <c r="I5" s="105" t="s">
        <v>6</v>
      </c>
      <c r="J5" s="105" t="s">
        <v>14</v>
      </c>
      <c r="K5" s="107" t="s">
        <v>20</v>
      </c>
      <c r="L5" s="108"/>
      <c r="M5" s="109"/>
      <c r="N5" s="120" t="s">
        <v>7</v>
      </c>
      <c r="O5" s="100" t="s">
        <v>32</v>
      </c>
      <c r="P5" s="100" t="s">
        <v>33</v>
      </c>
      <c r="Q5" s="100" t="s">
        <v>34</v>
      </c>
    </row>
    <row r="6" spans="2:17" s="2" customFormat="1" ht="46.5" customHeight="1" x14ac:dyDescent="0.15">
      <c r="B6" s="104"/>
      <c r="C6" s="104"/>
      <c r="D6" s="106"/>
      <c r="E6" s="111"/>
      <c r="F6" s="111"/>
      <c r="G6" s="104"/>
      <c r="H6" s="104"/>
      <c r="I6" s="106"/>
      <c r="J6" s="106"/>
      <c r="K6" s="9" t="s">
        <v>21</v>
      </c>
      <c r="L6" s="9" t="s">
        <v>22</v>
      </c>
      <c r="M6" s="9" t="s">
        <v>23</v>
      </c>
      <c r="N6" s="121"/>
      <c r="O6" s="100"/>
      <c r="P6" s="100"/>
      <c r="Q6" s="100"/>
    </row>
    <row r="7" spans="2:17" s="7" customFormat="1" ht="67.5" hidden="1" customHeight="1" x14ac:dyDescent="0.15">
      <c r="B7" s="22" t="s">
        <v>60</v>
      </c>
      <c r="C7" s="35" t="s">
        <v>31</v>
      </c>
      <c r="D7" s="38">
        <v>43909</v>
      </c>
      <c r="E7" s="19" t="s">
        <v>35</v>
      </c>
      <c r="F7" s="23" t="s">
        <v>61</v>
      </c>
      <c r="G7" s="16" t="s">
        <v>28</v>
      </c>
      <c r="H7" s="20">
        <v>1045000</v>
      </c>
      <c r="I7" s="17" t="s">
        <v>28</v>
      </c>
      <c r="J7" s="17" t="s">
        <v>28</v>
      </c>
      <c r="K7" s="45"/>
      <c r="L7" s="45"/>
      <c r="M7" s="45"/>
      <c r="N7" s="18"/>
      <c r="O7" s="36">
        <f t="shared" ref="O7" si="0">D7+1</f>
        <v>43910</v>
      </c>
      <c r="P7" s="36">
        <f t="shared" ref="P7" si="1">O7+72</f>
        <v>43982</v>
      </c>
      <c r="Q7" s="36">
        <f t="shared" ref="Q7" si="2">O7+365</f>
        <v>44275</v>
      </c>
    </row>
    <row r="8" spans="2:17" s="7" customFormat="1" ht="67.5" hidden="1" customHeight="1" x14ac:dyDescent="0.15">
      <c r="B8" s="22" t="s">
        <v>62</v>
      </c>
      <c r="C8" s="35" t="s">
        <v>31</v>
      </c>
      <c r="D8" s="38">
        <v>43909</v>
      </c>
      <c r="E8" s="19" t="s">
        <v>35</v>
      </c>
      <c r="F8" s="23" t="s">
        <v>61</v>
      </c>
      <c r="G8" s="16" t="s">
        <v>28</v>
      </c>
      <c r="H8" s="20">
        <v>1584000</v>
      </c>
      <c r="I8" s="17" t="s">
        <v>28</v>
      </c>
      <c r="J8" s="17" t="s">
        <v>28</v>
      </c>
      <c r="K8" s="46"/>
      <c r="L8" s="46"/>
      <c r="M8" s="46"/>
      <c r="N8" s="18"/>
      <c r="O8" s="36">
        <f t="shared" ref="O8" si="3">D8+1</f>
        <v>43910</v>
      </c>
      <c r="P8" s="36">
        <f t="shared" ref="P8" si="4">O8+72</f>
        <v>43982</v>
      </c>
      <c r="Q8" s="36">
        <f t="shared" ref="Q8" si="5">O8+365</f>
        <v>44275</v>
      </c>
    </row>
    <row r="9" spans="2:17" s="7" customFormat="1" ht="67.5" hidden="1" customHeight="1" x14ac:dyDescent="0.15">
      <c r="B9" s="22" t="s">
        <v>63</v>
      </c>
      <c r="C9" s="35" t="s">
        <v>31</v>
      </c>
      <c r="D9" s="38">
        <v>43909</v>
      </c>
      <c r="E9" s="42" t="s">
        <v>36</v>
      </c>
      <c r="F9" s="23" t="s">
        <v>61</v>
      </c>
      <c r="G9" s="16" t="s">
        <v>28</v>
      </c>
      <c r="H9" s="20">
        <v>1573000</v>
      </c>
      <c r="I9" s="17" t="s">
        <v>28</v>
      </c>
      <c r="J9" s="17" t="s">
        <v>28</v>
      </c>
      <c r="K9" s="46"/>
      <c r="L9" s="46"/>
      <c r="M9" s="46"/>
      <c r="N9" s="18"/>
      <c r="O9" s="36">
        <f t="shared" ref="O9:O13" si="6">D9+1</f>
        <v>43910</v>
      </c>
      <c r="P9" s="36">
        <f t="shared" ref="P9:P13" si="7">O9+72</f>
        <v>43982</v>
      </c>
      <c r="Q9" s="36">
        <f t="shared" ref="Q9:Q13" si="8">O9+365</f>
        <v>44275</v>
      </c>
    </row>
    <row r="10" spans="2:17" s="7" customFormat="1" ht="67.5" hidden="1" customHeight="1" x14ac:dyDescent="0.15">
      <c r="B10" s="49" t="s">
        <v>64</v>
      </c>
      <c r="C10" s="35" t="s">
        <v>31</v>
      </c>
      <c r="D10" s="14">
        <v>43921</v>
      </c>
      <c r="E10" s="50" t="s">
        <v>65</v>
      </c>
      <c r="F10" s="48" t="s">
        <v>29</v>
      </c>
      <c r="G10" s="16" t="s">
        <v>28</v>
      </c>
      <c r="H10" s="20">
        <v>244378445</v>
      </c>
      <c r="I10" s="17" t="s">
        <v>28</v>
      </c>
      <c r="J10" s="17" t="s">
        <v>28</v>
      </c>
      <c r="K10" s="47"/>
      <c r="L10" s="47"/>
      <c r="M10" s="47"/>
      <c r="N10" s="18"/>
      <c r="O10" s="36">
        <f t="shared" si="6"/>
        <v>43922</v>
      </c>
      <c r="P10" s="36">
        <f t="shared" si="7"/>
        <v>43994</v>
      </c>
      <c r="Q10" s="36">
        <f t="shared" si="8"/>
        <v>44287</v>
      </c>
    </row>
    <row r="11" spans="2:17" s="7" customFormat="1" ht="67.5" hidden="1" customHeight="1" x14ac:dyDescent="0.15">
      <c r="B11" s="15" t="s">
        <v>67</v>
      </c>
      <c r="C11" s="35" t="s">
        <v>31</v>
      </c>
      <c r="D11" s="14">
        <v>43921</v>
      </c>
      <c r="E11" s="50" t="s">
        <v>66</v>
      </c>
      <c r="F11" s="48" t="s">
        <v>29</v>
      </c>
      <c r="G11" s="16" t="s">
        <v>28</v>
      </c>
      <c r="H11" s="20">
        <v>177422850</v>
      </c>
      <c r="I11" s="17" t="s">
        <v>28</v>
      </c>
      <c r="J11" s="17" t="s">
        <v>28</v>
      </c>
      <c r="K11" s="47"/>
      <c r="L11" s="47"/>
      <c r="M11" s="47"/>
      <c r="N11" s="18"/>
      <c r="O11" s="36">
        <f t="shared" si="6"/>
        <v>43922</v>
      </c>
      <c r="P11" s="36">
        <f t="shared" si="7"/>
        <v>43994</v>
      </c>
      <c r="Q11" s="36">
        <f t="shared" si="8"/>
        <v>44287</v>
      </c>
    </row>
    <row r="12" spans="2:17" s="7" customFormat="1" ht="67.5" hidden="1" customHeight="1" x14ac:dyDescent="0.15">
      <c r="B12" s="15" t="s">
        <v>68</v>
      </c>
      <c r="C12" s="35" t="s">
        <v>31</v>
      </c>
      <c r="D12" s="14">
        <v>43921</v>
      </c>
      <c r="E12" s="51" t="s">
        <v>69</v>
      </c>
      <c r="F12" s="48" t="s">
        <v>29</v>
      </c>
      <c r="G12" s="16" t="s">
        <v>28</v>
      </c>
      <c r="H12" s="20">
        <v>6886000</v>
      </c>
      <c r="I12" s="17" t="s">
        <v>28</v>
      </c>
      <c r="J12" s="17" t="s">
        <v>28</v>
      </c>
      <c r="K12" s="47"/>
      <c r="L12" s="47"/>
      <c r="M12" s="47"/>
      <c r="N12" s="18"/>
      <c r="O12" s="36">
        <f t="shared" si="6"/>
        <v>43922</v>
      </c>
      <c r="P12" s="36">
        <f t="shared" si="7"/>
        <v>43994</v>
      </c>
      <c r="Q12" s="36">
        <f t="shared" si="8"/>
        <v>44287</v>
      </c>
    </row>
    <row r="13" spans="2:17" s="7" customFormat="1" ht="67.5" hidden="1" customHeight="1" x14ac:dyDescent="0.15">
      <c r="B13" s="15" t="s">
        <v>70</v>
      </c>
      <c r="C13" s="35" t="s">
        <v>31</v>
      </c>
      <c r="D13" s="14">
        <v>44012</v>
      </c>
      <c r="E13" s="42" t="s">
        <v>71</v>
      </c>
      <c r="F13" s="53" t="s">
        <v>29</v>
      </c>
      <c r="G13" s="16" t="s">
        <v>28</v>
      </c>
      <c r="H13" s="20">
        <v>1848000</v>
      </c>
      <c r="I13" s="17" t="s">
        <v>28</v>
      </c>
      <c r="J13" s="17" t="s">
        <v>28</v>
      </c>
      <c r="K13" s="52"/>
      <c r="L13" s="52"/>
      <c r="M13" s="52"/>
      <c r="N13" s="18"/>
      <c r="O13" s="36">
        <f t="shared" si="6"/>
        <v>44013</v>
      </c>
      <c r="P13" s="36">
        <f t="shared" si="7"/>
        <v>44085</v>
      </c>
      <c r="Q13" s="36">
        <f t="shared" si="8"/>
        <v>44378</v>
      </c>
    </row>
    <row r="14" spans="2:17" s="7" customFormat="1" ht="67.5" hidden="1" customHeight="1" x14ac:dyDescent="0.15">
      <c r="B14" s="15" t="s">
        <v>96</v>
      </c>
      <c r="C14" s="35" t="s">
        <v>31</v>
      </c>
      <c r="D14" s="14">
        <v>44012</v>
      </c>
      <c r="E14" s="37" t="s">
        <v>97</v>
      </c>
      <c r="F14" s="67" t="s">
        <v>29</v>
      </c>
      <c r="G14" s="16" t="s">
        <v>28</v>
      </c>
      <c r="H14" s="20">
        <v>2948000</v>
      </c>
      <c r="I14" s="17" t="s">
        <v>28</v>
      </c>
      <c r="J14" s="17" t="s">
        <v>28</v>
      </c>
      <c r="K14" s="66"/>
      <c r="L14" s="66"/>
      <c r="M14" s="66"/>
      <c r="N14" s="18"/>
      <c r="O14" s="36">
        <f>D14+1</f>
        <v>44013</v>
      </c>
      <c r="P14" s="36">
        <f>O14+72</f>
        <v>44085</v>
      </c>
      <c r="Q14" s="36">
        <f>O14+365</f>
        <v>44378</v>
      </c>
    </row>
    <row r="15" spans="2:17" s="7" customFormat="1" ht="67.5" hidden="1" customHeight="1" x14ac:dyDescent="0.15">
      <c r="B15" s="15" t="s">
        <v>101</v>
      </c>
      <c r="C15" s="35" t="s">
        <v>31</v>
      </c>
      <c r="D15" s="14">
        <v>44081</v>
      </c>
      <c r="E15" s="42" t="s">
        <v>100</v>
      </c>
      <c r="F15" s="69" t="s">
        <v>29</v>
      </c>
      <c r="G15" s="16" t="s">
        <v>28</v>
      </c>
      <c r="H15" s="20">
        <v>1430000</v>
      </c>
      <c r="I15" s="17" t="s">
        <v>28</v>
      </c>
      <c r="J15" s="17" t="s">
        <v>28</v>
      </c>
      <c r="K15" s="68"/>
      <c r="L15" s="68"/>
      <c r="M15" s="68"/>
      <c r="N15" s="18"/>
      <c r="O15" s="36">
        <f t="shared" ref="O15" si="9">D15+1</f>
        <v>44082</v>
      </c>
      <c r="P15" s="36">
        <f t="shared" ref="P15" si="10">O15+72</f>
        <v>44154</v>
      </c>
      <c r="Q15" s="36">
        <f t="shared" ref="Q15" si="11">O15+365</f>
        <v>44447</v>
      </c>
    </row>
    <row r="16" spans="2:17" s="7" customFormat="1" ht="67.5" hidden="1" customHeight="1" x14ac:dyDescent="0.15">
      <c r="B16" s="15" t="s">
        <v>99</v>
      </c>
      <c r="C16" s="35" t="s">
        <v>31</v>
      </c>
      <c r="D16" s="14">
        <v>44083</v>
      </c>
      <c r="E16" s="42" t="s">
        <v>100</v>
      </c>
      <c r="F16" s="69" t="s">
        <v>29</v>
      </c>
      <c r="G16" s="16" t="s">
        <v>28</v>
      </c>
      <c r="H16" s="20">
        <v>9240000</v>
      </c>
      <c r="I16" s="17" t="s">
        <v>28</v>
      </c>
      <c r="J16" s="17" t="s">
        <v>28</v>
      </c>
      <c r="K16" s="68"/>
      <c r="L16" s="68"/>
      <c r="M16" s="68"/>
      <c r="N16" s="18"/>
      <c r="O16" s="36">
        <f t="shared" ref="O16" si="12">D16+1</f>
        <v>44084</v>
      </c>
      <c r="P16" s="36">
        <f t="shared" ref="P16" si="13">O16+72</f>
        <v>44156</v>
      </c>
      <c r="Q16" s="36">
        <f t="shared" ref="Q16" si="14">O16+365</f>
        <v>44449</v>
      </c>
    </row>
    <row r="17" spans="2:17" s="7" customFormat="1" ht="67.5" hidden="1" customHeight="1" x14ac:dyDescent="0.15">
      <c r="B17" s="15" t="s">
        <v>98</v>
      </c>
      <c r="C17" s="35" t="s">
        <v>31</v>
      </c>
      <c r="D17" s="14">
        <v>44134</v>
      </c>
      <c r="E17" s="37" t="s">
        <v>97</v>
      </c>
      <c r="F17" s="67" t="s">
        <v>29</v>
      </c>
      <c r="G17" s="16" t="s">
        <v>28</v>
      </c>
      <c r="H17" s="20">
        <v>1503040</v>
      </c>
      <c r="I17" s="17" t="s">
        <v>28</v>
      </c>
      <c r="J17" s="17" t="s">
        <v>28</v>
      </c>
      <c r="K17" s="66"/>
      <c r="L17" s="66"/>
      <c r="M17" s="66"/>
      <c r="N17" s="18"/>
      <c r="O17" s="36">
        <f>D17+1</f>
        <v>44135</v>
      </c>
      <c r="P17" s="36">
        <f>O17+72</f>
        <v>44207</v>
      </c>
      <c r="Q17" s="36">
        <f>O17+365</f>
        <v>44500</v>
      </c>
    </row>
    <row r="18" spans="2:17" s="7" customFormat="1" ht="67.5" hidden="1" customHeight="1" x14ac:dyDescent="0.15">
      <c r="B18" s="15" t="s">
        <v>54</v>
      </c>
      <c r="C18" s="35" t="s">
        <v>31</v>
      </c>
      <c r="D18" s="14">
        <v>44134</v>
      </c>
      <c r="E18" s="42" t="s">
        <v>55</v>
      </c>
      <c r="F18" s="67" t="s">
        <v>29</v>
      </c>
      <c r="G18" s="16" t="s">
        <v>28</v>
      </c>
      <c r="H18" s="20">
        <v>2224530</v>
      </c>
      <c r="I18" s="17" t="s">
        <v>28</v>
      </c>
      <c r="J18" s="17" t="s">
        <v>28</v>
      </c>
      <c r="K18" s="66"/>
      <c r="L18" s="66"/>
      <c r="M18" s="66"/>
      <c r="N18" s="18"/>
      <c r="O18" s="36">
        <f t="shared" ref="O18:O20" si="15">D18+1</f>
        <v>44135</v>
      </c>
      <c r="P18" s="36">
        <f t="shared" ref="P18:P20" si="16">O18+72</f>
        <v>44207</v>
      </c>
      <c r="Q18" s="36">
        <f t="shared" ref="Q18:Q20" si="17">O18+365</f>
        <v>44500</v>
      </c>
    </row>
    <row r="19" spans="2:17" s="7" customFormat="1" ht="67.5" hidden="1" customHeight="1" x14ac:dyDescent="0.15">
      <c r="B19" s="15" t="s">
        <v>53</v>
      </c>
      <c r="C19" s="35" t="s">
        <v>31</v>
      </c>
      <c r="D19" s="14">
        <v>44134</v>
      </c>
      <c r="E19" s="42" t="s">
        <v>36</v>
      </c>
      <c r="F19" s="67" t="s">
        <v>29</v>
      </c>
      <c r="G19" s="16" t="s">
        <v>28</v>
      </c>
      <c r="H19" s="20">
        <v>1626900</v>
      </c>
      <c r="I19" s="17" t="s">
        <v>28</v>
      </c>
      <c r="J19" s="17" t="s">
        <v>28</v>
      </c>
      <c r="K19" s="66"/>
      <c r="L19" s="66"/>
      <c r="M19" s="66"/>
      <c r="N19" s="18"/>
      <c r="O19" s="36">
        <f t="shared" si="15"/>
        <v>44135</v>
      </c>
      <c r="P19" s="36">
        <f t="shared" si="16"/>
        <v>44207</v>
      </c>
      <c r="Q19" s="36">
        <f t="shared" si="17"/>
        <v>44500</v>
      </c>
    </row>
    <row r="20" spans="2:17" s="7" customFormat="1" ht="67.5" hidden="1" customHeight="1" x14ac:dyDescent="0.15">
      <c r="B20" s="15" t="s">
        <v>56</v>
      </c>
      <c r="C20" s="35" t="s">
        <v>31</v>
      </c>
      <c r="D20" s="14">
        <v>44165</v>
      </c>
      <c r="E20" s="42" t="s">
        <v>36</v>
      </c>
      <c r="F20" s="72" t="s">
        <v>29</v>
      </c>
      <c r="G20" s="16" t="s">
        <v>28</v>
      </c>
      <c r="H20" s="20">
        <v>1100000</v>
      </c>
      <c r="I20" s="17" t="s">
        <v>28</v>
      </c>
      <c r="J20" s="17" t="s">
        <v>28</v>
      </c>
      <c r="K20" s="71"/>
      <c r="L20" s="71"/>
      <c r="M20" s="71"/>
      <c r="N20" s="18"/>
      <c r="O20" s="36">
        <f t="shared" si="15"/>
        <v>44166</v>
      </c>
      <c r="P20" s="36">
        <f t="shared" si="16"/>
        <v>44238</v>
      </c>
      <c r="Q20" s="36">
        <f t="shared" si="17"/>
        <v>44531</v>
      </c>
    </row>
    <row r="21" spans="2:17" s="7" customFormat="1" ht="67.5" hidden="1" customHeight="1" x14ac:dyDescent="0.15">
      <c r="B21" s="15" t="s">
        <v>112</v>
      </c>
      <c r="C21" s="35" t="s">
        <v>31</v>
      </c>
      <c r="D21" s="14">
        <v>44186</v>
      </c>
      <c r="E21" s="42" t="s">
        <v>118</v>
      </c>
      <c r="F21" s="74" t="s">
        <v>29</v>
      </c>
      <c r="G21" s="16" t="s">
        <v>28</v>
      </c>
      <c r="H21" s="20">
        <v>52360000</v>
      </c>
      <c r="I21" s="17" t="s">
        <v>28</v>
      </c>
      <c r="J21" s="17" t="s">
        <v>28</v>
      </c>
      <c r="K21" s="73"/>
      <c r="L21" s="73"/>
      <c r="M21" s="73"/>
      <c r="N21" s="18"/>
      <c r="O21" s="36">
        <f t="shared" ref="O21" si="18">D21+1</f>
        <v>44187</v>
      </c>
      <c r="P21" s="36">
        <f t="shared" ref="P21" si="19">O21+72</f>
        <v>44259</v>
      </c>
      <c r="Q21" s="36">
        <f t="shared" ref="Q21" si="20">O21+365</f>
        <v>44552</v>
      </c>
    </row>
    <row r="22" spans="2:17" s="7" customFormat="1" ht="67.5" hidden="1" customHeight="1" x14ac:dyDescent="0.15">
      <c r="B22" s="15" t="s">
        <v>116</v>
      </c>
      <c r="C22" s="35" t="s">
        <v>31</v>
      </c>
      <c r="D22" s="14">
        <v>44193</v>
      </c>
      <c r="E22" s="19" t="s">
        <v>113</v>
      </c>
      <c r="F22" s="23" t="s">
        <v>61</v>
      </c>
      <c r="G22" s="16" t="s">
        <v>28</v>
      </c>
      <c r="H22" s="20">
        <v>1150600</v>
      </c>
      <c r="I22" s="17" t="s">
        <v>28</v>
      </c>
      <c r="J22" s="17" t="s">
        <v>28</v>
      </c>
      <c r="K22" s="73"/>
      <c r="L22" s="73"/>
      <c r="M22" s="73"/>
      <c r="N22" s="18"/>
      <c r="O22" s="36">
        <f t="shared" ref="O22:O30" si="21">D22+1</f>
        <v>44194</v>
      </c>
      <c r="P22" s="36">
        <f t="shared" ref="P22:P30" si="22">O22+72</f>
        <v>44266</v>
      </c>
      <c r="Q22" s="36">
        <f t="shared" ref="Q22:Q30" si="23">O22+365</f>
        <v>44559</v>
      </c>
    </row>
    <row r="23" spans="2:17" s="7" customFormat="1" ht="67.5" hidden="1" customHeight="1" x14ac:dyDescent="0.15">
      <c r="B23" s="15" t="s">
        <v>59</v>
      </c>
      <c r="C23" s="35" t="s">
        <v>31</v>
      </c>
      <c r="D23" s="14">
        <v>44255</v>
      </c>
      <c r="E23" s="42" t="s">
        <v>37</v>
      </c>
      <c r="F23" s="76" t="s">
        <v>29</v>
      </c>
      <c r="G23" s="16" t="s">
        <v>28</v>
      </c>
      <c r="H23" s="20">
        <v>22928400</v>
      </c>
      <c r="I23" s="17" t="s">
        <v>28</v>
      </c>
      <c r="J23" s="17" t="s">
        <v>28</v>
      </c>
      <c r="K23" s="75"/>
      <c r="L23" s="75"/>
      <c r="M23" s="75"/>
      <c r="N23" s="18"/>
      <c r="O23" s="36">
        <f t="shared" si="21"/>
        <v>44256</v>
      </c>
      <c r="P23" s="36">
        <f t="shared" si="22"/>
        <v>44328</v>
      </c>
      <c r="Q23" s="36">
        <f t="shared" si="23"/>
        <v>44621</v>
      </c>
    </row>
    <row r="24" spans="2:17" s="7" customFormat="1" ht="67.5" customHeight="1" x14ac:dyDescent="0.15">
      <c r="B24" s="15" t="s">
        <v>70</v>
      </c>
      <c r="C24" s="35" t="s">
        <v>31</v>
      </c>
      <c r="D24" s="14">
        <v>44377</v>
      </c>
      <c r="E24" s="42" t="s">
        <v>126</v>
      </c>
      <c r="F24" s="82" t="s">
        <v>29</v>
      </c>
      <c r="G24" s="16" t="s">
        <v>28</v>
      </c>
      <c r="H24" s="20">
        <v>1848000</v>
      </c>
      <c r="I24" s="17" t="s">
        <v>28</v>
      </c>
      <c r="J24" s="17" t="s">
        <v>28</v>
      </c>
      <c r="K24" s="80"/>
      <c r="L24" s="80"/>
      <c r="M24" s="80"/>
      <c r="N24" s="18"/>
      <c r="O24" s="36">
        <f t="shared" ref="O24:O25" si="24">D24+1</f>
        <v>44378</v>
      </c>
      <c r="P24" s="36">
        <f t="shared" ref="P24:P25" si="25">O24+72</f>
        <v>44450</v>
      </c>
      <c r="Q24" s="36">
        <f t="shared" ref="Q24:Q25" si="26">O24+365</f>
        <v>44743</v>
      </c>
    </row>
    <row r="25" spans="2:17" s="7" customFormat="1" ht="67.5" customHeight="1" x14ac:dyDescent="0.15">
      <c r="B25" s="15" t="s">
        <v>148</v>
      </c>
      <c r="C25" s="35" t="s">
        <v>31</v>
      </c>
      <c r="D25" s="14">
        <v>44442</v>
      </c>
      <c r="E25" s="42" t="s">
        <v>100</v>
      </c>
      <c r="F25" s="82" t="s">
        <v>61</v>
      </c>
      <c r="G25" s="16" t="s">
        <v>28</v>
      </c>
      <c r="H25" s="20">
        <v>1243000</v>
      </c>
      <c r="I25" s="17" t="s">
        <v>28</v>
      </c>
      <c r="J25" s="17" t="s">
        <v>28</v>
      </c>
      <c r="K25" s="80"/>
      <c r="L25" s="80"/>
      <c r="M25" s="80"/>
      <c r="N25" s="18"/>
      <c r="O25" s="36">
        <f t="shared" si="24"/>
        <v>44443</v>
      </c>
      <c r="P25" s="36">
        <f t="shared" si="25"/>
        <v>44515</v>
      </c>
      <c r="Q25" s="36">
        <f t="shared" si="26"/>
        <v>44808</v>
      </c>
    </row>
    <row r="26" spans="2:17" s="7" customFormat="1" ht="67.5" customHeight="1" x14ac:dyDescent="0.15">
      <c r="B26" s="15" t="s">
        <v>149</v>
      </c>
      <c r="C26" s="35" t="s">
        <v>31</v>
      </c>
      <c r="D26" s="14">
        <v>44461</v>
      </c>
      <c r="E26" s="42" t="s">
        <v>150</v>
      </c>
      <c r="F26" s="79" t="s">
        <v>61</v>
      </c>
      <c r="G26" s="16" t="s">
        <v>28</v>
      </c>
      <c r="H26" s="20">
        <v>1389300</v>
      </c>
      <c r="I26" s="17" t="s">
        <v>28</v>
      </c>
      <c r="J26" s="17" t="s">
        <v>28</v>
      </c>
      <c r="K26" s="78"/>
      <c r="L26" s="78"/>
      <c r="M26" s="78"/>
      <c r="N26" s="18"/>
      <c r="O26" s="36">
        <f t="shared" si="21"/>
        <v>44462</v>
      </c>
      <c r="P26" s="36">
        <f t="shared" si="22"/>
        <v>44534</v>
      </c>
      <c r="Q26" s="36">
        <f t="shared" si="23"/>
        <v>44827</v>
      </c>
    </row>
    <row r="27" spans="2:17" s="7" customFormat="1" ht="67.5" customHeight="1" x14ac:dyDescent="0.15">
      <c r="B27" s="15" t="s">
        <v>151</v>
      </c>
      <c r="C27" s="35" t="s">
        <v>31</v>
      </c>
      <c r="D27" s="14">
        <v>44480</v>
      </c>
      <c r="E27" s="42" t="s">
        <v>152</v>
      </c>
      <c r="F27" s="87" t="s">
        <v>29</v>
      </c>
      <c r="G27" s="16" t="s">
        <v>28</v>
      </c>
      <c r="H27" s="20">
        <v>1663728</v>
      </c>
      <c r="I27" s="17" t="s">
        <v>28</v>
      </c>
      <c r="J27" s="17" t="s">
        <v>28</v>
      </c>
      <c r="K27" s="86"/>
      <c r="L27" s="86"/>
      <c r="M27" s="86"/>
      <c r="N27" s="18"/>
      <c r="O27" s="36">
        <f t="shared" ref="O27" si="27">D27+1</f>
        <v>44481</v>
      </c>
      <c r="P27" s="36">
        <f t="shared" ref="P27" si="28">O27+72</f>
        <v>44553</v>
      </c>
      <c r="Q27" s="36">
        <f t="shared" ref="Q27" si="29">O27+365</f>
        <v>44846</v>
      </c>
    </row>
    <row r="28" spans="2:17" s="7" customFormat="1" ht="67.5" customHeight="1" x14ac:dyDescent="0.15">
      <c r="B28" s="15" t="s">
        <v>54</v>
      </c>
      <c r="C28" s="35" t="s">
        <v>31</v>
      </c>
      <c r="D28" s="14">
        <v>44500</v>
      </c>
      <c r="E28" s="42" t="s">
        <v>55</v>
      </c>
      <c r="F28" s="84" t="s">
        <v>29</v>
      </c>
      <c r="G28" s="16" t="s">
        <v>28</v>
      </c>
      <c r="H28" s="20">
        <v>2224530</v>
      </c>
      <c r="I28" s="17" t="s">
        <v>28</v>
      </c>
      <c r="J28" s="17" t="s">
        <v>28</v>
      </c>
      <c r="K28" s="83"/>
      <c r="L28" s="83"/>
      <c r="M28" s="83"/>
      <c r="N28" s="18"/>
      <c r="O28" s="36">
        <f t="shared" si="21"/>
        <v>44501</v>
      </c>
      <c r="P28" s="36">
        <f t="shared" si="22"/>
        <v>44573</v>
      </c>
      <c r="Q28" s="36">
        <f t="shared" si="23"/>
        <v>44866</v>
      </c>
    </row>
    <row r="29" spans="2:17" s="7" customFormat="1" ht="67.5" customHeight="1" x14ac:dyDescent="0.15">
      <c r="B29" s="15" t="s">
        <v>53</v>
      </c>
      <c r="C29" s="35" t="s">
        <v>31</v>
      </c>
      <c r="D29" s="14">
        <v>44500</v>
      </c>
      <c r="E29" s="42" t="s">
        <v>36</v>
      </c>
      <c r="F29" s="84" t="s">
        <v>29</v>
      </c>
      <c r="G29" s="16" t="s">
        <v>28</v>
      </c>
      <c r="H29" s="20">
        <v>1626900</v>
      </c>
      <c r="I29" s="17" t="s">
        <v>28</v>
      </c>
      <c r="J29" s="17" t="s">
        <v>28</v>
      </c>
      <c r="K29" s="83"/>
      <c r="L29" s="83"/>
      <c r="M29" s="83"/>
      <c r="N29" s="18"/>
      <c r="O29" s="36">
        <f t="shared" si="21"/>
        <v>44501</v>
      </c>
      <c r="P29" s="36">
        <f t="shared" si="22"/>
        <v>44573</v>
      </c>
      <c r="Q29" s="36">
        <f t="shared" si="23"/>
        <v>44866</v>
      </c>
    </row>
    <row r="30" spans="2:17" s="7" customFormat="1" ht="67.5" customHeight="1" x14ac:dyDescent="0.15">
      <c r="B30" s="15" t="s">
        <v>56</v>
      </c>
      <c r="C30" s="35" t="s">
        <v>31</v>
      </c>
      <c r="D30" s="14">
        <v>44517</v>
      </c>
      <c r="E30" s="42" t="s">
        <v>36</v>
      </c>
      <c r="F30" s="87" t="s">
        <v>29</v>
      </c>
      <c r="G30" s="16" t="s">
        <v>28</v>
      </c>
      <c r="H30" s="20">
        <v>1100000</v>
      </c>
      <c r="I30" s="17" t="s">
        <v>28</v>
      </c>
      <c r="J30" s="17" t="s">
        <v>28</v>
      </c>
      <c r="K30" s="86"/>
      <c r="L30" s="86"/>
      <c r="M30" s="86"/>
      <c r="N30" s="18"/>
      <c r="O30" s="36">
        <f t="shared" si="21"/>
        <v>44518</v>
      </c>
      <c r="P30" s="36">
        <f t="shared" si="22"/>
        <v>44590</v>
      </c>
      <c r="Q30" s="36">
        <f t="shared" si="23"/>
        <v>44883</v>
      </c>
    </row>
    <row r="31" spans="2:17" s="7" customFormat="1" ht="67.5" customHeight="1" x14ac:dyDescent="0.15">
      <c r="B31" s="15" t="s">
        <v>178</v>
      </c>
      <c r="C31" s="35" t="s">
        <v>31</v>
      </c>
      <c r="D31" s="14">
        <v>44592</v>
      </c>
      <c r="E31" s="42" t="s">
        <v>152</v>
      </c>
      <c r="F31" s="92" t="s">
        <v>29</v>
      </c>
      <c r="G31" s="16" t="s">
        <v>28</v>
      </c>
      <c r="H31" s="20">
        <v>5971416</v>
      </c>
      <c r="I31" s="17" t="s">
        <v>28</v>
      </c>
      <c r="J31" s="17" t="s">
        <v>28</v>
      </c>
      <c r="K31" s="90"/>
      <c r="L31" s="90"/>
      <c r="M31" s="90"/>
      <c r="N31" s="18"/>
      <c r="O31" s="36">
        <f t="shared" ref="O31" si="30">D31+1</f>
        <v>44593</v>
      </c>
      <c r="P31" s="36">
        <f t="shared" ref="P31" si="31">O31+72</f>
        <v>44665</v>
      </c>
      <c r="Q31" s="36">
        <f t="shared" ref="Q31" si="32">O31+365</f>
        <v>44958</v>
      </c>
    </row>
    <row r="32" spans="2:17" s="7" customFormat="1" ht="67.5" customHeight="1" x14ac:dyDescent="0.15">
      <c r="B32" s="97" t="s">
        <v>208</v>
      </c>
      <c r="C32" s="35" t="s">
        <v>31</v>
      </c>
      <c r="D32" s="14">
        <v>44645</v>
      </c>
      <c r="E32" s="42" t="s">
        <v>209</v>
      </c>
      <c r="F32" s="95" t="s">
        <v>29</v>
      </c>
      <c r="G32" s="16" t="s">
        <v>28</v>
      </c>
      <c r="H32" s="20">
        <v>57750000</v>
      </c>
      <c r="I32" s="17" t="s">
        <v>28</v>
      </c>
      <c r="J32" s="17" t="s">
        <v>28</v>
      </c>
      <c r="K32" s="94"/>
      <c r="L32" s="94"/>
      <c r="M32" s="94"/>
      <c r="N32" s="18"/>
      <c r="O32" s="36">
        <f t="shared" ref="O32:O41" si="33">D32+1</f>
        <v>44646</v>
      </c>
      <c r="P32" s="36">
        <f t="shared" ref="P32:P41" si="34">O32+72</f>
        <v>44718</v>
      </c>
      <c r="Q32" s="36">
        <f t="shared" ref="Q32:Q41" si="35">O32+365</f>
        <v>45011</v>
      </c>
    </row>
    <row r="33" spans="2:17" s="7" customFormat="1" ht="67.5" customHeight="1" x14ac:dyDescent="0.15">
      <c r="B33" s="15" t="s">
        <v>210</v>
      </c>
      <c r="C33" s="35" t="s">
        <v>31</v>
      </c>
      <c r="D33" s="14">
        <v>44621</v>
      </c>
      <c r="E33" s="42" t="s">
        <v>37</v>
      </c>
      <c r="F33" s="95" t="s">
        <v>29</v>
      </c>
      <c r="G33" s="16" t="s">
        <v>28</v>
      </c>
      <c r="H33" s="20">
        <v>8778000</v>
      </c>
      <c r="I33" s="17" t="s">
        <v>28</v>
      </c>
      <c r="J33" s="17" t="s">
        <v>28</v>
      </c>
      <c r="K33" s="94"/>
      <c r="L33" s="94"/>
      <c r="M33" s="94"/>
      <c r="N33" s="18"/>
      <c r="O33" s="36">
        <f t="shared" si="33"/>
        <v>44622</v>
      </c>
      <c r="P33" s="36">
        <f t="shared" si="34"/>
        <v>44694</v>
      </c>
      <c r="Q33" s="36">
        <f t="shared" si="35"/>
        <v>44987</v>
      </c>
    </row>
    <row r="34" spans="2:17" s="7" customFormat="1" ht="67.5" customHeight="1" x14ac:dyDescent="0.15">
      <c r="B34" s="15" t="s">
        <v>211</v>
      </c>
      <c r="C34" s="35" t="s">
        <v>31</v>
      </c>
      <c r="D34" s="14">
        <v>44621</v>
      </c>
      <c r="E34" s="42" t="s">
        <v>37</v>
      </c>
      <c r="F34" s="95" t="s">
        <v>29</v>
      </c>
      <c r="G34" s="16" t="s">
        <v>28</v>
      </c>
      <c r="H34" s="20">
        <v>10263000</v>
      </c>
      <c r="I34" s="17" t="s">
        <v>28</v>
      </c>
      <c r="J34" s="17" t="s">
        <v>28</v>
      </c>
      <c r="K34" s="94"/>
      <c r="L34" s="94"/>
      <c r="M34" s="94"/>
      <c r="N34" s="18"/>
      <c r="O34" s="36">
        <f t="shared" si="33"/>
        <v>44622</v>
      </c>
      <c r="P34" s="36">
        <f t="shared" si="34"/>
        <v>44694</v>
      </c>
      <c r="Q34" s="36">
        <f t="shared" si="35"/>
        <v>44987</v>
      </c>
    </row>
    <row r="35" spans="2:17" s="7" customFormat="1" ht="67.5" customHeight="1" x14ac:dyDescent="0.15">
      <c r="B35" s="15" t="s">
        <v>212</v>
      </c>
      <c r="C35" s="35" t="s">
        <v>31</v>
      </c>
      <c r="D35" s="14">
        <v>44621</v>
      </c>
      <c r="E35" s="42" t="s">
        <v>37</v>
      </c>
      <c r="F35" s="95" t="s">
        <v>29</v>
      </c>
      <c r="G35" s="16" t="s">
        <v>28</v>
      </c>
      <c r="H35" s="20">
        <v>3960000</v>
      </c>
      <c r="I35" s="17" t="s">
        <v>28</v>
      </c>
      <c r="J35" s="17" t="s">
        <v>28</v>
      </c>
      <c r="K35" s="94"/>
      <c r="L35" s="94"/>
      <c r="M35" s="94"/>
      <c r="N35" s="18"/>
      <c r="O35" s="36">
        <f t="shared" si="33"/>
        <v>44622</v>
      </c>
      <c r="P35" s="36">
        <f t="shared" si="34"/>
        <v>44694</v>
      </c>
      <c r="Q35" s="36">
        <f t="shared" si="35"/>
        <v>44987</v>
      </c>
    </row>
    <row r="36" spans="2:17" s="7" customFormat="1" ht="67.5" customHeight="1" x14ac:dyDescent="0.15">
      <c r="B36" s="15" t="s">
        <v>59</v>
      </c>
      <c r="C36" s="35" t="s">
        <v>31</v>
      </c>
      <c r="D36" s="14">
        <v>44620</v>
      </c>
      <c r="E36" s="42" t="s">
        <v>37</v>
      </c>
      <c r="F36" s="95" t="s">
        <v>29</v>
      </c>
      <c r="G36" s="16" t="s">
        <v>28</v>
      </c>
      <c r="H36" s="20">
        <v>8745000</v>
      </c>
      <c r="I36" s="17" t="s">
        <v>28</v>
      </c>
      <c r="J36" s="17" t="s">
        <v>28</v>
      </c>
      <c r="K36" s="94"/>
      <c r="L36" s="94"/>
      <c r="M36" s="94"/>
      <c r="N36" s="18"/>
      <c r="O36" s="36">
        <f t="shared" si="33"/>
        <v>44621</v>
      </c>
      <c r="P36" s="36">
        <f t="shared" si="34"/>
        <v>44693</v>
      </c>
      <c r="Q36" s="36">
        <f t="shared" si="35"/>
        <v>44986</v>
      </c>
    </row>
    <row r="37" spans="2:17" s="7" customFormat="1" ht="67.5" customHeight="1" x14ac:dyDescent="0.15">
      <c r="B37" s="15" t="s">
        <v>213</v>
      </c>
      <c r="C37" s="35" t="s">
        <v>31</v>
      </c>
      <c r="D37" s="14">
        <v>44620</v>
      </c>
      <c r="E37" s="42" t="s">
        <v>37</v>
      </c>
      <c r="F37" s="95" t="s">
        <v>29</v>
      </c>
      <c r="G37" s="16" t="s">
        <v>28</v>
      </c>
      <c r="H37" s="20">
        <v>5280000</v>
      </c>
      <c r="I37" s="17" t="s">
        <v>28</v>
      </c>
      <c r="J37" s="17" t="s">
        <v>28</v>
      </c>
      <c r="K37" s="94"/>
      <c r="L37" s="94"/>
      <c r="M37" s="94"/>
      <c r="N37" s="18"/>
      <c r="O37" s="36">
        <f t="shared" ref="O37:O40" si="36">D37+1</f>
        <v>44621</v>
      </c>
      <c r="P37" s="36">
        <f t="shared" ref="P37:P40" si="37">O37+72</f>
        <v>44693</v>
      </c>
      <c r="Q37" s="36">
        <f t="shared" ref="Q37:Q40" si="38">O37+365</f>
        <v>44986</v>
      </c>
    </row>
    <row r="38" spans="2:17" s="7" customFormat="1" ht="67.5" customHeight="1" x14ac:dyDescent="0.15">
      <c r="B38" s="15" t="s">
        <v>64</v>
      </c>
      <c r="C38" s="35" t="s">
        <v>31</v>
      </c>
      <c r="D38" s="14">
        <v>44651</v>
      </c>
      <c r="E38" s="42" t="s">
        <v>215</v>
      </c>
      <c r="F38" s="95" t="s">
        <v>29</v>
      </c>
      <c r="G38" s="16" t="s">
        <v>28</v>
      </c>
      <c r="H38" s="20">
        <v>214695256</v>
      </c>
      <c r="I38" s="17" t="s">
        <v>28</v>
      </c>
      <c r="J38" s="17" t="s">
        <v>28</v>
      </c>
      <c r="K38" s="94"/>
      <c r="L38" s="94"/>
      <c r="M38" s="94"/>
      <c r="N38" s="18"/>
      <c r="O38" s="36">
        <f t="shared" si="36"/>
        <v>44652</v>
      </c>
      <c r="P38" s="36">
        <f t="shared" si="37"/>
        <v>44724</v>
      </c>
      <c r="Q38" s="36">
        <f t="shared" si="38"/>
        <v>45017</v>
      </c>
    </row>
    <row r="39" spans="2:17" s="7" customFormat="1" ht="67.5" customHeight="1" x14ac:dyDescent="0.15">
      <c r="B39" s="15" t="s">
        <v>67</v>
      </c>
      <c r="C39" s="35" t="s">
        <v>31</v>
      </c>
      <c r="D39" s="14">
        <v>44651</v>
      </c>
      <c r="E39" s="42" t="s">
        <v>216</v>
      </c>
      <c r="F39" s="95" t="s">
        <v>29</v>
      </c>
      <c r="G39" s="16" t="s">
        <v>28</v>
      </c>
      <c r="H39" s="20">
        <v>105275390</v>
      </c>
      <c r="I39" s="17" t="s">
        <v>28</v>
      </c>
      <c r="J39" s="17" t="s">
        <v>28</v>
      </c>
      <c r="K39" s="94"/>
      <c r="L39" s="94"/>
      <c r="M39" s="94"/>
      <c r="N39" s="18"/>
      <c r="O39" s="36">
        <f t="shared" si="36"/>
        <v>44652</v>
      </c>
      <c r="P39" s="36">
        <f t="shared" si="37"/>
        <v>44724</v>
      </c>
      <c r="Q39" s="36">
        <f t="shared" si="38"/>
        <v>45017</v>
      </c>
    </row>
    <row r="40" spans="2:17" s="7" customFormat="1" ht="67.5" customHeight="1" x14ac:dyDescent="0.15">
      <c r="B40" s="15" t="s">
        <v>68</v>
      </c>
      <c r="C40" s="35" t="s">
        <v>31</v>
      </c>
      <c r="D40" s="14">
        <v>44651</v>
      </c>
      <c r="E40" s="42" t="s">
        <v>216</v>
      </c>
      <c r="F40" s="95" t="s">
        <v>29</v>
      </c>
      <c r="G40" s="16" t="s">
        <v>28</v>
      </c>
      <c r="H40" s="20">
        <v>8012400</v>
      </c>
      <c r="I40" s="17" t="s">
        <v>28</v>
      </c>
      <c r="J40" s="17" t="s">
        <v>28</v>
      </c>
      <c r="K40" s="94"/>
      <c r="L40" s="94"/>
      <c r="M40" s="94"/>
      <c r="N40" s="18"/>
      <c r="O40" s="36">
        <f t="shared" si="36"/>
        <v>44652</v>
      </c>
      <c r="P40" s="36">
        <f t="shared" si="37"/>
        <v>44724</v>
      </c>
      <c r="Q40" s="36">
        <f t="shared" si="38"/>
        <v>45017</v>
      </c>
    </row>
    <row r="41" spans="2:17" s="7" customFormat="1" ht="67.5" customHeight="1" x14ac:dyDescent="0.15">
      <c r="B41" s="15" t="s">
        <v>217</v>
      </c>
      <c r="C41" s="35" t="s">
        <v>31</v>
      </c>
      <c r="D41" s="14">
        <v>44651</v>
      </c>
      <c r="E41" s="42" t="s">
        <v>218</v>
      </c>
      <c r="F41" s="98" t="s">
        <v>61</v>
      </c>
      <c r="G41" s="16" t="s">
        <v>28</v>
      </c>
      <c r="H41" s="20">
        <v>1450900</v>
      </c>
      <c r="I41" s="17" t="s">
        <v>28</v>
      </c>
      <c r="J41" s="17" t="s">
        <v>28</v>
      </c>
      <c r="K41" s="94"/>
      <c r="L41" s="94"/>
      <c r="M41" s="94"/>
      <c r="N41" s="18"/>
      <c r="O41" s="36">
        <f t="shared" si="33"/>
        <v>44652</v>
      </c>
      <c r="P41" s="36">
        <f t="shared" si="34"/>
        <v>44724</v>
      </c>
      <c r="Q41" s="36">
        <f t="shared" si="35"/>
        <v>45017</v>
      </c>
    </row>
    <row r="42" spans="2:17" s="2" customFormat="1" ht="67.5" customHeight="1" x14ac:dyDescent="0.15">
      <c r="B42" s="122" t="s">
        <v>24</v>
      </c>
      <c r="C42" s="122"/>
      <c r="D42" s="122"/>
      <c r="E42" s="122"/>
      <c r="F42" s="122"/>
    </row>
    <row r="43" spans="2:17" s="2" customFormat="1" ht="67.5" customHeight="1" x14ac:dyDescent="0.15">
      <c r="B43" t="s">
        <v>25</v>
      </c>
    </row>
    <row r="44" spans="2:17" s="2" customFormat="1" ht="67.5" customHeight="1" x14ac:dyDescent="0.15">
      <c r="B44" t="s">
        <v>26</v>
      </c>
    </row>
  </sheetData>
  <sortState ref="A7:Q23">
    <sortCondition ref="D7:D23"/>
  </sortState>
  <mergeCells count="15">
    <mergeCell ref="O5:O6"/>
    <mergeCell ref="P5:P6"/>
    <mergeCell ref="Q5:Q6"/>
    <mergeCell ref="N5:N6"/>
    <mergeCell ref="B42:F42"/>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0:L12">
      <formula1>#REF!</formula1>
    </dataValidation>
  </dataValidations>
  <pageMargins left="0.78740157480314965" right="0.59055118110236227" top="0.59055118110236227" bottom="0.98425196850393704"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2022-05-11T05:12:45Z</dcterms:modified>
</cp:coreProperties>
</file>