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'競争入札（工事）'!$B$6:$N$17</definedName>
    <definedName name="_xlnm._FilterDatabase" localSheetId="1" hidden="1">'競争入札（物品役務等）'!$A$6:$P$104</definedName>
    <definedName name="_xlnm._FilterDatabase" localSheetId="2" hidden="1">'随意契約（工事）'!$B$6:$N$10</definedName>
    <definedName name="_xlnm._FilterDatabase" localSheetId="3" hidden="1">'随意契約（物品役務等）'!$A$6:$N$75</definedName>
    <definedName name="_xlnm.Print_Area" localSheetId="0">'競争入札（工事）'!$A$1:$N$17</definedName>
    <definedName name="_xlnm.Print_Area" localSheetId="1">'競争入札（物品役務等）'!$A$1:$N$104</definedName>
    <definedName name="_xlnm.Print_Area" localSheetId="2">'随意契約（工事）'!$A$1:$N$10</definedName>
    <definedName name="_xlnm.Print_Area" localSheetId="3">'随意契約（物品役務等）'!$A$1:$N$75</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91029"/>
</workbook>
</file>

<file path=xl/calcChain.xml><?xml version="1.0" encoding="utf-8"?>
<calcChain xmlns="http://schemas.openxmlformats.org/spreadsheetml/2006/main">
  <c r="O80" i="2" l="1"/>
  <c r="P80" i="2"/>
  <c r="Q80" i="2"/>
  <c r="O81" i="2"/>
  <c r="P81" i="2"/>
  <c r="Q81" i="2"/>
  <c r="O82" i="2"/>
  <c r="P82" i="2"/>
  <c r="Q82" i="2"/>
  <c r="O14" i="1" l="1"/>
  <c r="P14" i="1" s="1"/>
  <c r="O25" i="4"/>
  <c r="Q25" i="4" s="1"/>
  <c r="O20" i="4"/>
  <c r="P20" i="4" s="1"/>
  <c r="O21" i="4"/>
  <c r="P21" i="4" s="1"/>
  <c r="O22" i="4"/>
  <c r="P22" i="4" s="1"/>
  <c r="Q22" i="4"/>
  <c r="O23" i="4"/>
  <c r="P23" i="4" s="1"/>
  <c r="O24" i="4"/>
  <c r="P24" i="4" s="1"/>
  <c r="O78" i="2"/>
  <c r="P78" i="2" s="1"/>
  <c r="O76" i="2"/>
  <c r="Q76" i="2" s="1"/>
  <c r="O74" i="2"/>
  <c r="P74" i="2" s="1"/>
  <c r="O75" i="2"/>
  <c r="P75" i="2" s="1"/>
  <c r="O79" i="2"/>
  <c r="P79" i="2" s="1"/>
  <c r="P76" i="2" l="1"/>
  <c r="Q14" i="1"/>
  <c r="Q23" i="4"/>
  <c r="P25" i="4"/>
  <c r="Q20" i="4"/>
  <c r="Q24" i="4"/>
  <c r="Q21" i="4"/>
  <c r="Q78" i="2"/>
  <c r="Q79" i="2"/>
  <c r="Q74" i="2"/>
  <c r="Q75" i="2"/>
  <c r="O77" i="2"/>
  <c r="P77" i="2" s="1"/>
  <c r="O73" i="2"/>
  <c r="P73" i="2"/>
  <c r="Q73" i="2"/>
  <c r="O19" i="4"/>
  <c r="Q19" i="4" s="1"/>
  <c r="Q77" i="2" l="1"/>
  <c r="P19" i="4"/>
  <c r="O13" i="1"/>
  <c r="P13" i="1" s="1"/>
  <c r="Q13" i="1" l="1"/>
  <c r="O18" i="4"/>
  <c r="P18" i="4" s="1"/>
  <c r="Q18" i="4"/>
  <c r="O70" i="2" l="1"/>
  <c r="P70" i="2" s="1"/>
  <c r="Q70" i="2"/>
  <c r="O71" i="2"/>
  <c r="P71" i="2" s="1"/>
  <c r="O72" i="2"/>
  <c r="Q72" i="2" s="1"/>
  <c r="O69" i="2"/>
  <c r="P69" i="2" s="1"/>
  <c r="Q69" i="2"/>
  <c r="P72" i="2" l="1"/>
  <c r="Q71" i="2"/>
  <c r="O101" i="2"/>
  <c r="P101" i="2" s="1"/>
  <c r="Q101" i="2" l="1"/>
  <c r="O63" i="2"/>
  <c r="P63" i="2" s="1"/>
  <c r="O64" i="2"/>
  <c r="P64" i="2" s="1"/>
  <c r="O65" i="2"/>
  <c r="P65" i="2" s="1"/>
  <c r="O66" i="2"/>
  <c r="Q66" i="2" s="1"/>
  <c r="P66" i="2"/>
  <c r="O67" i="2"/>
  <c r="P67" i="2" s="1"/>
  <c r="Q65" i="2" l="1"/>
  <c r="Q63" i="2"/>
  <c r="Q67" i="2"/>
  <c r="Q64" i="2"/>
  <c r="O60" i="2"/>
  <c r="P60" i="2" s="1"/>
  <c r="O61" i="2"/>
  <c r="Q61" i="2" s="1"/>
  <c r="P61" i="2"/>
  <c r="O62" i="2"/>
  <c r="P62" i="2" s="1"/>
  <c r="Q60" i="2" l="1"/>
  <c r="Q62" i="2"/>
  <c r="O59" i="2" l="1"/>
  <c r="P59" i="2" s="1"/>
  <c r="Q59" i="2" l="1"/>
  <c r="O58" i="2"/>
  <c r="O12" i="1" l="1"/>
  <c r="Q12" i="1" s="1"/>
  <c r="O11" i="1"/>
  <c r="Q11" i="1" s="1"/>
  <c r="P12" i="1" l="1"/>
  <c r="P11" i="1"/>
  <c r="O55" i="2" l="1"/>
  <c r="P55" i="2" s="1"/>
  <c r="O56" i="2"/>
  <c r="P56" i="2" s="1"/>
  <c r="O57" i="2"/>
  <c r="P57" i="2" s="1"/>
  <c r="O54" i="2"/>
  <c r="Q54" i="2" s="1"/>
  <c r="O53" i="2"/>
  <c r="Q53" i="2" s="1"/>
  <c r="O17" i="4"/>
  <c r="Q17" i="4" s="1"/>
  <c r="O16" i="4"/>
  <c r="P16" i="4" s="1"/>
  <c r="Q55" i="2" l="1"/>
  <c r="Q56" i="2"/>
  <c r="Q57" i="2"/>
  <c r="P54" i="2"/>
  <c r="P53" i="2"/>
  <c r="P17" i="4"/>
  <c r="Q16" i="4"/>
  <c r="P52" i="2" l="1"/>
  <c r="O38" i="2" l="1"/>
  <c r="P38" i="2" s="1"/>
  <c r="O39" i="2"/>
  <c r="P39" i="2" s="1"/>
  <c r="O40" i="2"/>
  <c r="Q40" i="2" s="1"/>
  <c r="P40" i="2"/>
  <c r="O41" i="2"/>
  <c r="Q41" i="2" s="1"/>
  <c r="O42" i="2"/>
  <c r="P42" i="2" s="1"/>
  <c r="O43" i="2"/>
  <c r="P43" i="2" s="1"/>
  <c r="O44" i="2"/>
  <c r="Q44" i="2" s="1"/>
  <c r="O45" i="2"/>
  <c r="P45" i="2" s="1"/>
  <c r="O46" i="2"/>
  <c r="P46" i="2" s="1"/>
  <c r="O47" i="2"/>
  <c r="P47" i="2" s="1"/>
  <c r="O48" i="2"/>
  <c r="Q48" i="2" s="1"/>
  <c r="O49" i="2"/>
  <c r="P49" i="2" s="1"/>
  <c r="P48" i="2" l="1"/>
  <c r="P41" i="2"/>
  <c r="P44" i="2"/>
  <c r="Q45" i="2"/>
  <c r="Q49" i="2"/>
  <c r="Q46" i="2"/>
  <c r="Q42" i="2"/>
  <c r="Q38" i="2"/>
  <c r="Q47" i="2"/>
  <c r="Q43" i="2"/>
  <c r="Q39" i="2"/>
  <c r="O15" i="4" l="1"/>
  <c r="Q15" i="4" s="1"/>
  <c r="O14" i="4"/>
  <c r="Q14" i="4" s="1"/>
  <c r="P15" i="4" l="1"/>
  <c r="P14" i="4"/>
  <c r="O11" i="4"/>
  <c r="Q11" i="4" s="1"/>
  <c r="O13" i="4"/>
  <c r="Q13" i="4" s="1"/>
  <c r="O12" i="4"/>
  <c r="P12" i="4" s="1"/>
  <c r="P11" i="4" l="1"/>
  <c r="P13" i="4"/>
  <c r="Q12" i="4"/>
  <c r="O22" i="2"/>
  <c r="P22" i="2" s="1"/>
  <c r="Q22" i="2" l="1"/>
  <c r="O10" i="4"/>
  <c r="P10" i="4" s="1"/>
  <c r="Q10" i="4" l="1"/>
  <c r="O68" i="2"/>
  <c r="Q68" i="2" s="1"/>
  <c r="Q58" i="2"/>
  <c r="O51" i="2"/>
  <c r="Q51" i="2" s="1"/>
  <c r="O50" i="2"/>
  <c r="P50" i="2" s="1"/>
  <c r="O37" i="2"/>
  <c r="Q37" i="2" s="1"/>
  <c r="O36" i="2"/>
  <c r="Q36" i="2" s="1"/>
  <c r="O35" i="2"/>
  <c r="Q35" i="2" s="1"/>
  <c r="O34" i="2"/>
  <c r="P34" i="2" s="1"/>
  <c r="O33" i="2"/>
  <c r="Q33" i="2" s="1"/>
  <c r="O32" i="2"/>
  <c r="Q32" i="2" s="1"/>
  <c r="O31" i="2"/>
  <c r="Q31" i="2" s="1"/>
  <c r="Q50" i="2" l="1"/>
  <c r="P32" i="2"/>
  <c r="P36" i="2"/>
  <c r="P58" i="2"/>
  <c r="Q34" i="2"/>
  <c r="P33" i="2"/>
  <c r="P37" i="2"/>
  <c r="P68" i="2"/>
  <c r="P31" i="2"/>
  <c r="P35" i="2"/>
  <c r="P51" i="2"/>
  <c r="O30" i="2"/>
  <c r="Q30" i="2" s="1"/>
  <c r="O29" i="2"/>
  <c r="P29" i="2" s="1"/>
  <c r="O28" i="2"/>
  <c r="P28" i="2" s="1"/>
  <c r="O27" i="2"/>
  <c r="P27" i="2" s="1"/>
  <c r="O26" i="2"/>
  <c r="Q26" i="2" s="1"/>
  <c r="O25" i="2"/>
  <c r="P25" i="2" s="1"/>
  <c r="O24" i="2"/>
  <c r="Q24" i="2" s="1"/>
  <c r="Q28" i="2" l="1"/>
  <c r="Q25" i="2"/>
  <c r="P24" i="2"/>
  <c r="Q29" i="2"/>
  <c r="P26" i="2"/>
  <c r="Q27" i="2"/>
  <c r="P30" i="2"/>
  <c r="O23" i="2"/>
  <c r="Q23" i="2" s="1"/>
  <c r="P23" i="2" l="1"/>
  <c r="O10" i="2"/>
  <c r="O11" i="2"/>
  <c r="P11" i="2" s="1"/>
  <c r="Q11" i="2"/>
  <c r="O12" i="2"/>
  <c r="P12" i="2" s="1"/>
  <c r="O13" i="2"/>
  <c r="Q13" i="2" s="1"/>
  <c r="O14" i="2"/>
  <c r="Q14" i="2" s="1"/>
  <c r="O15" i="2"/>
  <c r="P15" i="2" s="1"/>
  <c r="O16" i="2"/>
  <c r="P16" i="2" s="1"/>
  <c r="O17" i="2"/>
  <c r="Q17" i="2" s="1"/>
  <c r="O18" i="2"/>
  <c r="P18" i="2" s="1"/>
  <c r="O19" i="2"/>
  <c r="P19" i="2" s="1"/>
  <c r="O20" i="2"/>
  <c r="P20" i="2" s="1"/>
  <c r="O21" i="2"/>
  <c r="Q21" i="2" s="1"/>
  <c r="P17" i="2" l="1"/>
  <c r="P14" i="2"/>
  <c r="Q18" i="2"/>
  <c r="P21" i="2"/>
  <c r="Q15" i="2"/>
  <c r="Q19" i="2"/>
  <c r="P13" i="2"/>
  <c r="Q20" i="2"/>
  <c r="Q16" i="2"/>
  <c r="Q12" i="2"/>
  <c r="O9" i="4" l="1"/>
  <c r="Q9" i="4" s="1"/>
  <c r="O8" i="4"/>
  <c r="P8" i="4" s="1"/>
  <c r="O7" i="4"/>
  <c r="P7" i="4" s="1"/>
  <c r="Q7" i="4" l="1"/>
  <c r="Q8" i="4"/>
  <c r="P9" i="4"/>
  <c r="O9" i="1"/>
  <c r="Q9" i="1" s="1"/>
  <c r="O8" i="1"/>
  <c r="Q8" i="1" s="1"/>
  <c r="O7" i="1"/>
  <c r="Q7" i="1" s="1"/>
  <c r="O10" i="1"/>
  <c r="P10" i="1" s="1"/>
  <c r="P9" i="1" l="1"/>
  <c r="P8" i="1"/>
  <c r="P7" i="1"/>
  <c r="Q10" i="1"/>
  <c r="O9" i="2"/>
  <c r="P9" i="2" s="1"/>
  <c r="Q9" i="2" l="1"/>
  <c r="O8" i="2"/>
  <c r="P8" i="2" s="1"/>
  <c r="Q8" i="2" l="1"/>
  <c r="O7" i="2" l="1"/>
  <c r="P7" i="2" s="1"/>
  <c r="P10" i="2"/>
  <c r="Q10" i="2" l="1"/>
  <c r="Q7" i="2"/>
  <c r="O7" i="3" l="1"/>
  <c r="Q7" i="3" s="1"/>
  <c r="P7" i="3" l="1"/>
</calcChain>
</file>

<file path=xl/sharedStrings.xml><?xml version="1.0" encoding="utf-8"?>
<sst xmlns="http://schemas.openxmlformats.org/spreadsheetml/2006/main" count="664" uniqueCount="187">
  <si>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</si>
  <si>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</si>
  <si>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</si>
  <si>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</si>
  <si>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</si>
  <si>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</si>
  <si>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</si>
  <si>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</si>
  <si>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</si>
  <si>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</si>
  <si>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</si>
  <si>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</si>
  <si>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</si>
  <si>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</si>
  <si>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</si>
  <si>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</si>
  <si>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</si>
  <si>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</si>
  <si>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</si>
  <si>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</si>
  <si>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</si>
  <si>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</si>
  <si>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</si>
  <si>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</si>
  <si>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</si>
  <si>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</si>
  <si>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</si>
  <si>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</si>
  <si>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</si>
  <si>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</si>
  <si>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</si>
  <si>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</si>
  <si>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</si>
  <si>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</si>
  <si>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</si>
  <si>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</si>
  <si>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</si>
  <si>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</si>
  <si>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</si>
  <si>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</si>
  <si>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</si>
  <si>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</si>
  <si>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</si>
  <si>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</si>
  <si>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</si>
  <si>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(株)アトル
鹿児島県鹿児島市西別府町２９４１番地１７</t>
    <rPh sb="1" eb="2">
      <t>カブ</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</si>
  <si>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</si>
  <si>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</si>
  <si>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</si>
  <si>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</si>
  <si>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</si>
  <si>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</si>
  <si>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</si>
  <si>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</si>
  <si>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</si>
  <si>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</si>
  <si>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</si>
  <si>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</si>
  <si>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</si>
  <si>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</si>
  <si>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</si>
  <si>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</si>
  <si>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</si>
  <si>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</si>
  <si>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</si>
  <si>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</si>
  <si>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</si>
  <si>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</si>
  <si>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</si>
  <si>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</si>
  <si>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</si>
  <si>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</si>
  <si>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</si>
  <si>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</si>
  <si>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</si>
  <si>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</si>
  <si>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</si>
  <si>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</si>
  <si>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</si>
  <si>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</si>
  <si>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医療機器賃貸借契約（EPIQ CVｘ一式）</t>
    <rPh sb="0" eb="9">
      <t>イリョウキキチンタイシャクケイヤク</t>
    </rPh>
    <rPh sb="18" eb="20">
      <t>イッシキ</t>
    </rPh>
    <phoneticPr fontId="3"/>
  </si>
  <si>
    <t>院内メッセンジャー業務委託契約</t>
    <rPh sb="0" eb="2">
      <t>インナイ</t>
    </rPh>
    <rPh sb="9" eb="11">
      <t>ギョウム</t>
    </rPh>
    <rPh sb="11" eb="13">
      <t>イタク</t>
    </rPh>
    <rPh sb="13" eb="15">
      <t>ケイヤク</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</si>
  <si>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</si>
  <si>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</si>
  <si>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</si>
  <si>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</si>
  <si>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IMPELLA制御装置　一式</t>
    <rPh sb="7" eb="11">
      <t>セイギョソウチ</t>
    </rPh>
    <rPh sb="12" eb="14">
      <t>イッシキ</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</si>
  <si>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</si>
  <si>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</si>
  <si>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</si>
  <si>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</si>
  <si>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輸液ﾎﾟﾝﾌﾟ 50台賃貸借</t>
  </si>
  <si>
    <t>ｼﾘﾝｼﾞﾎﾟﾝﾌﾟ 10台賃貸借</t>
  </si>
  <si>
    <t>(株)日医リース　
東京都品川区西五反田１丁目３番８号</t>
    <phoneticPr fontId="3"/>
  </si>
  <si>
    <t>無停電電源装置蓄電池更新</t>
    <rPh sb="0" eb="3">
      <t>ムテイデン</t>
    </rPh>
    <rPh sb="3" eb="5">
      <t>デンゲン</t>
    </rPh>
    <rPh sb="5" eb="7">
      <t>ソウチ</t>
    </rPh>
    <rPh sb="7" eb="10">
      <t>チクデンチ</t>
    </rPh>
    <rPh sb="10" eb="12">
      <t>コウシン</t>
    </rPh>
    <phoneticPr fontId="3"/>
  </si>
  <si>
    <t>研修棟空調機更新整備工事</t>
    <rPh sb="0" eb="3">
      <t>ケンシュウトウ</t>
    </rPh>
    <rPh sb="3" eb="5">
      <t>クウチョウ</t>
    </rPh>
    <rPh sb="6" eb="8">
      <t>コウシン</t>
    </rPh>
    <rPh sb="8" eb="10">
      <t>セイビ</t>
    </rPh>
    <rPh sb="10" eb="12">
      <t>コウジ</t>
    </rPh>
    <phoneticPr fontId="3"/>
  </si>
  <si>
    <t>自走式立体駐車場棟屋上防水改修</t>
    <rPh sb="0" eb="3">
      <t>ジソウシキ</t>
    </rPh>
    <rPh sb="3" eb="5">
      <t>リッタイ</t>
    </rPh>
    <rPh sb="5" eb="7">
      <t>チュウシャ</t>
    </rPh>
    <rPh sb="7" eb="8">
      <t>バ</t>
    </rPh>
    <rPh sb="8" eb="9">
      <t>トウ</t>
    </rPh>
    <rPh sb="9" eb="11">
      <t>オクジョウ</t>
    </rPh>
    <rPh sb="11" eb="13">
      <t>ボウスイ</t>
    </rPh>
    <rPh sb="13" eb="15">
      <t>カイシュウ</t>
    </rPh>
    <phoneticPr fontId="3"/>
  </si>
  <si>
    <t>西４病棟無菌治療室改修工事</t>
    <rPh sb="0" eb="1">
      <t>ニシ</t>
    </rPh>
    <rPh sb="2" eb="4">
      <t>ビョウトウ</t>
    </rPh>
    <rPh sb="4" eb="11">
      <t>ムキンチリョウシツカイシュウ</t>
    </rPh>
    <rPh sb="11" eb="13">
      <t>コウジ</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</si>
  <si>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</si>
  <si>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</si>
  <si>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 xml:space="preserve">（株）菱熱　鹿児島支店
鹿児島市西千石町４番１号
</t>
    <rPh sb="0" eb="3">
      <t>カブ</t>
    </rPh>
    <rPh sb="3" eb="4">
      <t>リョウ</t>
    </rPh>
    <rPh sb="4" eb="5">
      <t>ネツ</t>
    </rPh>
    <rPh sb="6" eb="9">
      <t>カゴシマ</t>
    </rPh>
    <rPh sb="9" eb="11">
      <t>シテン</t>
    </rPh>
    <rPh sb="12" eb="16">
      <t>カゴシマシ</t>
    </rPh>
    <rPh sb="16" eb="17">
      <t>ニシ</t>
    </rPh>
    <rPh sb="17" eb="20">
      <t>センゴクマチ</t>
    </rPh>
    <rPh sb="21" eb="22">
      <t>バン</t>
    </rPh>
    <rPh sb="23" eb="24">
      <t>ゴウ</t>
    </rPh>
    <phoneticPr fontId="3"/>
  </si>
  <si>
    <t>（株）明電エンジニアリング
九州支店
福岡市博多区住吉５丁目５番３号</t>
    <rPh sb="0" eb="3">
      <t>カブ</t>
    </rPh>
    <rPh sb="3" eb="5">
      <t>メイデン</t>
    </rPh>
    <rPh sb="14" eb="16">
      <t>キュウシュウ</t>
    </rPh>
    <rPh sb="16" eb="18">
      <t>シテン</t>
    </rPh>
    <rPh sb="19" eb="22">
      <t>フクオカシ</t>
    </rPh>
    <rPh sb="22" eb="25">
      <t>ハカタク</t>
    </rPh>
    <rPh sb="25" eb="27">
      <t>スミヨシ</t>
    </rPh>
    <rPh sb="28" eb="30">
      <t>チョウメ</t>
    </rPh>
    <rPh sb="31" eb="32">
      <t>バン</t>
    </rPh>
    <rPh sb="33" eb="34">
      <t>ゴウ</t>
    </rPh>
    <phoneticPr fontId="3"/>
  </si>
  <si>
    <t>島津メディカルシステムズ株式会社九州支店
鹿児島市東谷山1-33-1</t>
    <rPh sb="0" eb="2">
      <t>シマズ</t>
    </rPh>
    <rPh sb="12" eb="14">
      <t>カブシキ</t>
    </rPh>
    <rPh sb="14" eb="16">
      <t>カイシャ</t>
    </rPh>
    <rPh sb="16" eb="20">
      <t>キュウシュウシテン</t>
    </rPh>
    <rPh sb="21" eb="25">
      <t>カゴシマシ</t>
    </rPh>
    <rPh sb="25" eb="28">
      <t>ヒガシタニヤマ</t>
    </rPh>
    <phoneticPr fontId="3"/>
  </si>
  <si>
    <t>血管連続撮影装置保守点検業務契約</t>
    <rPh sb="0" eb="8">
      <t>ケッカンレンゾクサツエイソウチ</t>
    </rPh>
    <rPh sb="8" eb="12">
      <t>ホシュテンケン</t>
    </rPh>
    <rPh sb="12" eb="16">
      <t>ギョウムケイヤク</t>
    </rPh>
    <phoneticPr fontId="3"/>
  </si>
  <si>
    <t>検査科機器・検体搬送システム　一式</t>
    <rPh sb="0" eb="5">
      <t>ケンサカキキ</t>
    </rPh>
    <rPh sb="6" eb="10">
      <t>ケンタイハンソウ</t>
    </rPh>
    <rPh sb="15" eb="17">
      <t>イッシキ</t>
    </rPh>
    <phoneticPr fontId="3"/>
  </si>
  <si>
    <t>-</t>
    <phoneticPr fontId="3"/>
  </si>
  <si>
    <t>リコージャパン(株)　マーケティング本部　鹿児島支社
鹿児島県鹿児島市松原町10番26号</t>
    <rPh sb="7" eb="10">
      <t>カブシキガイシャ</t>
    </rPh>
    <rPh sb="18" eb="20">
      <t>ホンブ</t>
    </rPh>
    <rPh sb="21" eb="24">
      <t>カゴシマ</t>
    </rPh>
    <rPh sb="24" eb="26">
      <t>シシャ</t>
    </rPh>
    <rPh sb="35" eb="38">
      <t>マツバラチョウ</t>
    </rPh>
    <rPh sb="40" eb="41">
      <t>バン</t>
    </rPh>
    <rPh sb="43" eb="44">
      <t>ゴウ</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</si>
  <si>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</si>
  <si>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</si>
  <si>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</si>
  <si>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</si>
  <si>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</si>
  <si>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</si>
  <si>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</si>
  <si>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(株)翔薬
鹿児島県鹿児島市新栄町2番22号</t>
    <rPh sb="1" eb="2">
      <t>カブ</t>
    </rPh>
    <rPh sb="3" eb="5">
      <t>ショウヤク</t>
    </rPh>
    <rPh sb="14" eb="17">
      <t>シンエイチョウ</t>
    </rPh>
    <rPh sb="18" eb="19">
      <t>バン</t>
    </rPh>
    <rPh sb="21" eb="22">
      <t>ゴウ</t>
    </rPh>
    <phoneticPr fontId="3"/>
  </si>
  <si>
    <t>医療ガス供給設備保守点検業務契約</t>
    <rPh sb="14" eb="16">
      <t>ケイヤク</t>
    </rPh>
    <phoneticPr fontId="3"/>
  </si>
  <si>
    <t>サツマ酸素工業(株)
鹿児島県鹿児島市東開町3番地42</t>
    <rPh sb="3" eb="5">
      <t>サンソ</t>
    </rPh>
    <rPh sb="5" eb="7">
      <t>コウギョウ</t>
    </rPh>
    <rPh sb="7" eb="10">
      <t>カブ</t>
    </rPh>
    <rPh sb="11" eb="15">
      <t>カゴシマケン</t>
    </rPh>
    <rPh sb="15" eb="19">
      <t>カゴシマシ</t>
    </rPh>
    <rPh sb="19" eb="20">
      <t>ヒガシ</t>
    </rPh>
    <rPh sb="20" eb="21">
      <t>ヒラ</t>
    </rPh>
    <rPh sb="21" eb="22">
      <t>マチ</t>
    </rPh>
    <rPh sb="23" eb="25">
      <t>バンチ</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</si>
  <si>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</si>
  <si>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</si>
  <si>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超音波画像診断装置</t>
    <rPh sb="0" eb="7">
      <t>チョウオンパガゾウシンダン</t>
    </rPh>
    <rPh sb="7" eb="9">
      <t>ソウチ</t>
    </rPh>
    <phoneticPr fontId="3"/>
  </si>
  <si>
    <t>気管支鏡</t>
    <rPh sb="0" eb="4">
      <t>キカンシキョウ</t>
    </rPh>
    <phoneticPr fontId="3"/>
  </si>
  <si>
    <t>回診用X線診断装置</t>
    <rPh sb="0" eb="3">
      <t>カイシンヨウ</t>
    </rPh>
    <rPh sb="4" eb="9">
      <t>センシンダンソウチ</t>
    </rPh>
    <phoneticPr fontId="3"/>
  </si>
  <si>
    <t>生体情報モニタ　４式</t>
    <rPh sb="0" eb="4">
      <t>セイタイジョウホウ</t>
    </rPh>
    <rPh sb="9" eb="10">
      <t>シキ</t>
    </rPh>
    <phoneticPr fontId="3"/>
  </si>
  <si>
    <t>人工呼吸器　２式</t>
    <rPh sb="0" eb="5">
      <t>ジンコウコキュウキ</t>
    </rPh>
    <rPh sb="7" eb="8">
      <t>シキ</t>
    </rPh>
    <phoneticPr fontId="3"/>
  </si>
  <si>
    <t>血液浄化装置　２式</t>
    <rPh sb="0" eb="6">
      <t>ケツエキジョウカソウチ</t>
    </rPh>
    <rPh sb="8" eb="9">
      <t>シキ</t>
    </rPh>
    <phoneticPr fontId="3"/>
  </si>
  <si>
    <t xml:space="preserve">
株式会社　アクト
鹿児島県鹿児島市西別府町2941-37　　　　　　
</t>
    <phoneticPr fontId="3"/>
  </si>
  <si>
    <t xml:space="preserve">
株式会社　アクト
鹿児島県鹿児島市西別府町2941-37　　　　　　
</t>
  </si>
  <si>
    <t>血液浄化装置　１式</t>
    <rPh sb="0" eb="6">
      <t>ケツエキジョウカソウチ</t>
    </rPh>
    <rPh sb="8" eb="9">
      <t>シキ</t>
    </rPh>
    <phoneticPr fontId="3"/>
  </si>
  <si>
    <t>３次元画像解析システム　一式</t>
    <rPh sb="1" eb="7">
      <t>ジゲンガゾウカイセキ</t>
    </rPh>
    <rPh sb="12" eb="14">
      <t>イッシキ</t>
    </rPh>
    <phoneticPr fontId="3"/>
  </si>
  <si>
    <t>富士フィルムメディカル株式会社九州支社
福岡県福岡市博多区博多駅前４丁目１３番１９号</t>
    <rPh sb="0" eb="2">
      <t>フジ</t>
    </rPh>
    <rPh sb="11" eb="15">
      <t>カブシキガイシャ</t>
    </rPh>
    <rPh sb="15" eb="19">
      <t>キュウシュウシシャ</t>
    </rPh>
    <rPh sb="20" eb="26">
      <t>フクオカケンフクオカシ</t>
    </rPh>
    <rPh sb="26" eb="33">
      <t>ハカタクハカタエキマエ</t>
    </rPh>
    <rPh sb="34" eb="36">
      <t>チョウメ</t>
    </rPh>
    <rPh sb="38" eb="39">
      <t>バン</t>
    </rPh>
    <rPh sb="41" eb="42">
      <t>ゴウ</t>
    </rPh>
    <phoneticPr fontId="3"/>
  </si>
  <si>
    <t>体外式膜型人工肺　１式</t>
    <rPh sb="0" eb="8">
      <t>タイガイシキマクガタジンコウハイ</t>
    </rPh>
    <rPh sb="10" eb="11">
      <t>シキ</t>
    </rPh>
    <phoneticPr fontId="3"/>
  </si>
  <si>
    <t>ビジネスWI-FI関連備品（無線AP)賃貸借契約</t>
    <rPh sb="9" eb="11">
      <t>カンレン</t>
    </rPh>
    <rPh sb="11" eb="13">
      <t>ビヒン</t>
    </rPh>
    <rPh sb="14" eb="16">
      <t>ムセン</t>
    </rPh>
    <rPh sb="19" eb="22">
      <t>チンタイシャク</t>
    </rPh>
    <rPh sb="22" eb="24">
      <t>ケイヤク</t>
    </rPh>
    <phoneticPr fontId="3"/>
  </si>
  <si>
    <t>西日本電信電話株式会社鹿児島支店
鹿児島県鹿児島市宇宿2丁目4番7号</t>
    <rPh sb="0" eb="3">
      <t>ニシニホン</t>
    </rPh>
    <rPh sb="3" eb="5">
      <t>デンシン</t>
    </rPh>
    <rPh sb="5" eb="7">
      <t>デンワ</t>
    </rPh>
    <rPh sb="7" eb="9">
      <t>カブシキ</t>
    </rPh>
    <rPh sb="9" eb="11">
      <t>カイシャ</t>
    </rPh>
    <rPh sb="11" eb="14">
      <t>カゴシマ</t>
    </rPh>
    <rPh sb="14" eb="16">
      <t>シテン</t>
    </rPh>
    <phoneticPr fontId="3"/>
  </si>
  <si>
    <t>72ヶ月</t>
    <rPh sb="3" eb="4">
      <t>ツキ</t>
    </rPh>
    <phoneticPr fontId="3"/>
  </si>
  <si>
    <t>バイポーラ凝固切開装置　1式</t>
    <rPh sb="5" eb="11">
      <t>ギョウコセッカイソウチ</t>
    </rPh>
    <rPh sb="13" eb="14">
      <t>シキ</t>
    </rPh>
    <phoneticPr fontId="3"/>
  </si>
  <si>
    <t>システム生物顕微鏡　1式</t>
    <rPh sb="4" eb="9">
      <t>セイブツケンビキョウ</t>
    </rPh>
    <rPh sb="11" eb="12">
      <t>シキ</t>
    </rPh>
    <phoneticPr fontId="3"/>
  </si>
  <si>
    <t>脳波計　1式</t>
    <rPh sb="0" eb="3">
      <t>ノウハケイ</t>
    </rPh>
    <rPh sb="5" eb="6">
      <t>シキ</t>
    </rPh>
    <phoneticPr fontId="3"/>
  </si>
  <si>
    <t>血行動態モニタ　1式</t>
    <rPh sb="0" eb="4">
      <t>ケッコウドウタイ</t>
    </rPh>
    <rPh sb="9" eb="10">
      <t>シキ</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</si>
  <si>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</si>
  <si>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</si>
  <si>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</si>
  <si>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医薬品427品目</t>
    <rPh sb="0" eb="3">
      <t>イヤクヒン</t>
    </rPh>
    <rPh sb="6" eb="8">
      <t>ヒンモク</t>
    </rPh>
    <phoneticPr fontId="3"/>
  </si>
  <si>
    <t>(株)ＯＫ沢井
鹿児島県鹿児島市春日町11番4号</t>
    <rPh sb="1" eb="2">
      <t>カブ</t>
    </rPh>
    <rPh sb="5" eb="7">
      <t>サワイ</t>
    </rPh>
    <rPh sb="16" eb="18">
      <t>カスガ</t>
    </rPh>
    <rPh sb="18" eb="19">
      <t>チョウ</t>
    </rPh>
    <rPh sb="21" eb="22">
      <t>バン</t>
    </rPh>
    <rPh sb="23" eb="24">
      <t>ゴウ</t>
    </rPh>
    <phoneticPr fontId="3"/>
  </si>
  <si>
    <t>医薬品11品目(政府調達)</t>
    <rPh sb="0" eb="3">
      <t>イヤクヒン</t>
    </rPh>
    <rPh sb="5" eb="7">
      <t>ヒンモク</t>
    </rPh>
    <rPh sb="8" eb="10">
      <t>セイフ</t>
    </rPh>
    <rPh sb="10" eb="12">
      <t>チョウタツ</t>
    </rPh>
    <phoneticPr fontId="3"/>
  </si>
  <si>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</si>
  <si>
    <t>冷蔵ユニット　室外・室内機　2式</t>
    <rPh sb="0" eb="2">
      <t>レイゾウ</t>
    </rPh>
    <rPh sb="7" eb="9">
      <t>シツガイ</t>
    </rPh>
    <rPh sb="10" eb="13">
      <t>シツナイキ</t>
    </rPh>
    <rPh sb="15" eb="16">
      <t>シキ</t>
    </rPh>
    <phoneticPr fontId="3"/>
  </si>
  <si>
    <t>大動脈内バルーンポンプ　2式</t>
    <rPh sb="0" eb="4">
      <t>ダイドウミャクナイ</t>
    </rPh>
    <rPh sb="13" eb="14">
      <t>シキ</t>
    </rPh>
    <phoneticPr fontId="3"/>
  </si>
  <si>
    <t>内視鏡ビデオシステム　一式</t>
    <rPh sb="0" eb="3">
      <t>ナイシキョウ</t>
    </rPh>
    <rPh sb="11" eb="13">
      <t>イッシキ</t>
    </rPh>
    <phoneticPr fontId="3"/>
  </si>
  <si>
    <t>山下医科器械株式会社
鹿児島市西別府町3101-47</t>
    <rPh sb="0" eb="10">
      <t>ヤマシタイカキカイカブシキガイシャ</t>
    </rPh>
    <rPh sb="11" eb="15">
      <t>カゴシマシ</t>
    </rPh>
    <rPh sb="15" eb="19">
      <t>ニシベップチョウ</t>
    </rPh>
    <phoneticPr fontId="3"/>
  </si>
  <si>
    <t>ハンドフットクロスモニタ　一式</t>
    <rPh sb="13" eb="15">
      <t>イッシキ</t>
    </rPh>
    <phoneticPr fontId="3"/>
  </si>
  <si>
    <t>超音波診断装置　一式</t>
    <rPh sb="0" eb="7">
      <t>チョウオンパシンダンソウチ</t>
    </rPh>
    <rPh sb="8" eb="10">
      <t>イッシキ</t>
    </rPh>
    <phoneticPr fontId="3"/>
  </si>
  <si>
    <t>外科用手術顕微鏡　一式</t>
    <rPh sb="0" eb="8">
      <t>ゲカヨウシュジュツケンビキョウ</t>
    </rPh>
    <rPh sb="9" eb="11">
      <t>イッシキ</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</si>
  <si>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</si>
  <si>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t>
    <phoneticPr fontId="3"/>
  </si>
  <si>
    <t>ハイブリッドOP室　手術台　修理</t>
    <rPh sb="8" eb="9">
      <t>シツ</t>
    </rPh>
    <rPh sb="10" eb="13">
      <t>シュジュツダイ</t>
    </rPh>
    <rPh sb="14" eb="16">
      <t>シュウリ</t>
    </rPh>
    <phoneticPr fontId="3"/>
  </si>
  <si>
    <t>シーメンスヘルスケア株式会社南九州営業所
鹿児島市樋之口町3-28かじやまちの杜ビル5階</t>
    <rPh sb="10" eb="12">
      <t>カブシキ</t>
    </rPh>
    <rPh sb="12" eb="14">
      <t>カイシャ</t>
    </rPh>
    <rPh sb="14" eb="20">
      <t>ミナミキュウシュウエイギョウショ</t>
    </rPh>
    <rPh sb="21" eb="25">
      <t>カゴシマシ</t>
    </rPh>
    <rPh sb="25" eb="28">
      <t>ヒノクチ</t>
    </rPh>
    <rPh sb="28" eb="29">
      <t>チョウ</t>
    </rPh>
    <rPh sb="39" eb="40">
      <t>モリ</t>
    </rPh>
    <rPh sb="43" eb="44">
      <t>カイ</t>
    </rPh>
    <phoneticPr fontId="9"/>
  </si>
  <si>
    <t>新外来棟屋上防水改修</t>
    <rPh sb="0" eb="1">
      <t>シン</t>
    </rPh>
    <rPh sb="1" eb="3">
      <t>ガイライ</t>
    </rPh>
    <rPh sb="3" eb="4">
      <t>トウ</t>
    </rPh>
    <rPh sb="4" eb="6">
      <t>オクジョウ</t>
    </rPh>
    <rPh sb="6" eb="8">
      <t>ボウスイ</t>
    </rPh>
    <rPh sb="8" eb="10">
      <t>カイシュウ</t>
    </rPh>
    <phoneticPr fontId="3"/>
  </si>
  <si>
    <t>（株）フジヤマ
鹿児島市七ﾂ島1-4-12</t>
    <rPh sb="0" eb="3">
      <t>カブ</t>
    </rPh>
    <rPh sb="8" eb="12">
      <t>カゴシマシ</t>
    </rPh>
    <rPh sb="12" eb="13">
      <t>ナナ</t>
    </rPh>
    <rPh sb="14" eb="15">
      <t>シマ</t>
    </rPh>
    <phoneticPr fontId="3"/>
  </si>
  <si>
    <t>熱源機器更新（蒸気ボイラー）工事</t>
    <rPh sb="0" eb="2">
      <t>ネツゲン</t>
    </rPh>
    <rPh sb="2" eb="4">
      <t>キキ</t>
    </rPh>
    <rPh sb="4" eb="6">
      <t>コウシン</t>
    </rPh>
    <rPh sb="7" eb="9">
      <t>ジョウキ</t>
    </rPh>
    <rPh sb="14" eb="16">
      <t>コウジ</t>
    </rPh>
    <phoneticPr fontId="3"/>
  </si>
  <si>
    <t>医薬品1品目</t>
    <rPh sb="0" eb="3">
      <t>イヤクヒン</t>
    </rPh>
    <rPh sb="4" eb="6">
      <t>ヒンモク</t>
    </rPh>
    <phoneticPr fontId="3"/>
  </si>
  <si>
    <t>公募型規格競争</t>
    <rPh sb="0" eb="7">
      <t>コウボガタキカクキョウソウ</t>
    </rPh>
    <phoneticPr fontId="3"/>
  </si>
  <si>
    <t>-</t>
    <phoneticPr fontId="3"/>
  </si>
  <si>
    <t>プラズマガス滅菌機　一式</t>
    <rPh sb="6" eb="9">
      <t>メッキンキ</t>
    </rPh>
    <rPh sb="10" eb="12">
      <t>イッシキ</t>
    </rPh>
    <phoneticPr fontId="3"/>
  </si>
  <si>
    <t>設備維持管理及び時間外警備業務委託契約</t>
    <rPh sb="0" eb="7">
      <t>セツビイジカンリオヨ</t>
    </rPh>
    <rPh sb="8" eb="13">
      <t>ジカンガイケイビ</t>
    </rPh>
    <rPh sb="13" eb="19">
      <t>ギョウムイタクケイヤク</t>
    </rPh>
    <phoneticPr fontId="3"/>
  </si>
  <si>
    <t>(株)南日本総合サービス
鹿児島市小川町15番1号</t>
    <rPh sb="0" eb="3">
      <t>カブシキガイシャ</t>
    </rPh>
    <rPh sb="3" eb="8">
      <t>ミナミニホンソウゴウ</t>
    </rPh>
    <rPh sb="13" eb="17">
      <t>カゴシマシ</t>
    </rPh>
    <rPh sb="17" eb="20">
      <t>オガワチョウ</t>
    </rPh>
    <rPh sb="22" eb="23">
      <t>バン</t>
    </rPh>
    <rPh sb="24" eb="25">
      <t>ゴウ</t>
    </rPh>
    <phoneticPr fontId="3"/>
  </si>
  <si>
    <t>(株)ユニティリンク
福岡市博多区諸岡2丁目12-38</t>
    <rPh sb="0" eb="3">
      <t>カブシキガイシャ</t>
    </rPh>
    <rPh sb="11" eb="17">
      <t>フクオカシハカタク</t>
    </rPh>
    <rPh sb="17" eb="19">
      <t>モロオカ</t>
    </rPh>
    <rPh sb="20" eb="22">
      <t>チョウメ</t>
    </rPh>
    <phoneticPr fontId="3"/>
  </si>
  <si>
    <t>院内情報システム運用及び管理業務委託</t>
    <rPh sb="0" eb="4">
      <t>インナイジョウホウ</t>
    </rPh>
    <rPh sb="8" eb="10">
      <t>ウンヨウ</t>
    </rPh>
    <rPh sb="10" eb="11">
      <t>オヨ</t>
    </rPh>
    <rPh sb="12" eb="18">
      <t>カンリギョウムイタク</t>
    </rPh>
    <phoneticPr fontId="3"/>
  </si>
  <si>
    <t>ベッドサイドモニタ（SCU）　9式</t>
    <rPh sb="16" eb="17">
      <t>シキ</t>
    </rPh>
    <phoneticPr fontId="3"/>
  </si>
  <si>
    <t>ベッドサイドモニタ（ICU）　2式</t>
    <rPh sb="16" eb="17">
      <t>シキ</t>
    </rPh>
    <phoneticPr fontId="3"/>
  </si>
  <si>
    <t>ベッドサイドモニタ（透析室）　6式</t>
    <rPh sb="10" eb="13">
      <t>トウセキシツ</t>
    </rPh>
    <rPh sb="16" eb="17">
      <t>シキ</t>
    </rPh>
    <phoneticPr fontId="3"/>
  </si>
  <si>
    <t>ベッドサイドモニタ（東7）　1式</t>
    <rPh sb="10" eb="11">
      <t>ヒガシ</t>
    </rPh>
    <rPh sb="15" eb="16">
      <t>シキ</t>
    </rPh>
    <phoneticPr fontId="3"/>
  </si>
  <si>
    <t>セントラルモニタ（東7）　1式</t>
    <rPh sb="9" eb="10">
      <t>ヒガシ</t>
    </rPh>
    <rPh sb="14" eb="15">
      <t>シキ</t>
    </rPh>
    <phoneticPr fontId="3"/>
  </si>
  <si>
    <t>検査用試薬・消耗品(119品目)</t>
    <rPh sb="0" eb="2">
      <t>ケンサ</t>
    </rPh>
    <rPh sb="2" eb="3">
      <t>ヨウ</t>
    </rPh>
    <rPh sb="3" eb="5">
      <t>シヤク</t>
    </rPh>
    <rPh sb="6" eb="9">
      <t>ショウモウヒン</t>
    </rPh>
    <rPh sb="13" eb="15">
      <t>ヒンモク</t>
    </rPh>
    <phoneticPr fontId="3"/>
  </si>
  <si>
    <t>医薬品5品目</t>
    <rPh sb="0" eb="3">
      <t>イヤクヒン</t>
    </rPh>
    <rPh sb="4" eb="6">
      <t>ヒンモク</t>
    </rPh>
    <phoneticPr fontId="3"/>
  </si>
  <si>
    <t>消火設備更新整備
（消火ポンプ室等）工事</t>
    <phoneticPr fontId="3"/>
  </si>
  <si>
    <t>セイコー工業(株)
鹿児島市荒田一丁目４８番５号</t>
    <rPh sb="6" eb="9">
      <t>カブ</t>
    </rPh>
    <rPh sb="10" eb="13">
      <t>カゴシマ</t>
    </rPh>
    <phoneticPr fontId="3"/>
  </si>
  <si>
    <t>救急外来改修整備工事</t>
    <phoneticPr fontId="3"/>
  </si>
  <si>
    <t>庁舎電力需給契約
(付属鹿児島看護学校)</t>
    <rPh sb="0" eb="2">
      <t>チョウシャ</t>
    </rPh>
    <rPh sb="2" eb="4">
      <t>デンリョク</t>
    </rPh>
    <rPh sb="4" eb="6">
      <t>ジュキュウ</t>
    </rPh>
    <rPh sb="6" eb="8">
      <t>ケイヤク</t>
    </rPh>
    <phoneticPr fontId="3"/>
  </si>
  <si>
    <t>九州電力株式会社　鹿児島営業所
鹿児島県鹿児島市与次郎二丁目６番１６号</t>
    <rPh sb="0" eb="2">
      <t>キュウシュウ</t>
    </rPh>
    <rPh sb="2" eb="4">
      <t>デンリョク</t>
    </rPh>
    <rPh sb="4" eb="6">
      <t>カブシキ</t>
    </rPh>
    <rPh sb="6" eb="8">
      <t>カイシャ</t>
    </rPh>
    <rPh sb="9" eb="12">
      <t>カゴシマ</t>
    </rPh>
    <rPh sb="12" eb="15">
      <t>エイギョウショ</t>
    </rPh>
    <rPh sb="16" eb="19">
      <t>カゴシマ</t>
    </rPh>
    <rPh sb="19" eb="20">
      <t>ケン</t>
    </rPh>
    <rPh sb="20" eb="23">
      <t>カゴシマ</t>
    </rPh>
    <rPh sb="23" eb="24">
      <t>シ</t>
    </rPh>
    <rPh sb="24" eb="27">
      <t>ヨジロウ</t>
    </rPh>
    <rPh sb="27" eb="28">
      <t>2</t>
    </rPh>
    <rPh sb="28" eb="30">
      <t>チョウメ</t>
    </rPh>
    <rPh sb="31" eb="32">
      <t>バン</t>
    </rPh>
    <rPh sb="34" eb="35">
      <t>ゴウ</t>
    </rPh>
    <phoneticPr fontId="3"/>
  </si>
  <si>
    <t>個別事情により競争に付することが不利であるため</t>
  </si>
  <si>
    <t>-</t>
    <phoneticPr fontId="3"/>
  </si>
  <si>
    <t>アサヒプリテック(株)
鹿児島県鹿児島市石谷町106-2</t>
    <rPh sb="9" eb="10">
      <t>カブ</t>
    </rPh>
    <rPh sb="12" eb="15">
      <t>カゴシマ</t>
    </rPh>
    <rPh sb="15" eb="16">
      <t>ケン</t>
    </rPh>
    <rPh sb="16" eb="20">
      <t>カゴシマシ</t>
    </rPh>
    <rPh sb="20" eb="23">
      <t>イシタニマチ</t>
    </rPh>
    <phoneticPr fontId="3"/>
  </si>
  <si>
    <t>感染性廃棄物処分業務　一式
(政府調達)</t>
    <rPh sb="0" eb="3">
      <t>カンセンセイ</t>
    </rPh>
    <rPh sb="3" eb="6">
      <t>ハイキブツ</t>
    </rPh>
    <rPh sb="6" eb="8">
      <t>ショブン</t>
    </rPh>
    <rPh sb="8" eb="10">
      <t>ギョウム</t>
    </rPh>
    <rPh sb="11" eb="13">
      <t>イッシキ</t>
    </rPh>
    <rPh sb="15" eb="17">
      <t>セイフ</t>
    </rPh>
    <rPh sb="17" eb="19">
      <t>チョウタツ</t>
    </rPh>
    <phoneticPr fontId="3"/>
  </si>
  <si>
    <t>感染性廃棄物収集・運搬業務
(政府調達)</t>
    <rPh sb="0" eb="3">
      <t>カンセンセイ</t>
    </rPh>
    <rPh sb="6" eb="8">
      <t>シュウシュウ</t>
    </rPh>
    <rPh sb="9" eb="11">
      <t>ウンパン</t>
    </rPh>
    <phoneticPr fontId="3"/>
  </si>
  <si>
    <t>ベッドサイドモニタ 4式</t>
    <rPh sb="11" eb="12">
      <t>シキ</t>
    </rPh>
    <phoneticPr fontId="3"/>
  </si>
  <si>
    <t>麻酔用モニタ　1式</t>
    <rPh sb="0" eb="3">
      <t>マスイヨウ</t>
    </rPh>
    <rPh sb="8" eb="9">
      <t>シキ</t>
    </rPh>
    <phoneticPr fontId="3"/>
  </si>
  <si>
    <t>医療機器賃貸借契約</t>
    <rPh sb="0" eb="2">
      <t>イリョウ</t>
    </rPh>
    <rPh sb="2" eb="4">
      <t>キキ</t>
    </rPh>
    <rPh sb="4" eb="7">
      <t>チンタイシャク</t>
    </rPh>
    <rPh sb="7" eb="9">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</si>
</sst>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10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38" fontId="2" fillId="0" borderId="10" xfId="33" applyFont="1" applyFill="1" applyBorder="1" applyAlignment="1">
      <alignment vertical="center"/>
    </xf>
    <xf numFmtId="176" fontId="0" fillId="0" borderId="10" xfId="0" applyNumberFormat="1" applyFill="1" applyBorder="1" applyAlignment="1">
      <alignment horizontal="right" vertical="center" wrapText="1"/>
    </xf>
    <xf numFmtId="176" fontId="2" fillId="0" borderId="10" xfId="0" applyNumberFormat="1" applyFont="1" applyBorder="1" applyAlignment="1">
      <alignment horizontal="right" vertical="center"/>
    </xf>
    <xf numFmtId="0" fontId="0" fillId="0" borderId="11" xfId="0" applyFont="1" applyBorder="1" applyAlignment="1">
      <alignment horizontal="left" vertical="center" wrapText="1"/>
    </xf>
    <xf numFmtId="38" fontId="0" fillId="0" borderId="11" xfId="33" applyFont="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4" fontId="0" fillId="0" borderId="10" xfId="0" applyNumberFormat="1" applyFill="1" applyBorder="1" applyAlignment="1">
      <alignment horizontal="center" vertical="center"/>
    </xf>
    <xf numFmtId="38" fontId="0" fillId="0" borderId="0" xfId="33" applyFont="1" applyAlignment="1">
      <alignment horizontal="right" vertical="center"/>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49"/>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0"/>
    <cellStyle name="標準 2 3" xfId="48"/>
    <cellStyle name="標準 3" xfId="47"/>
    <cellStyle name="標準 4" xfId="45"/>
    <cellStyle name="標準 4 3" xfId="51"/>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7"/>
  <sheetViews>
    <sheetView view="pageBreakPreview" topLeftCell="A10" zoomScale="75" zoomScaleNormal="75" zoomScaleSheetLayoutView="75" workbookViewId="0">
      <selection activeCell="P16" sqref="P16"/>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83" t="s">
        <v>1</v>
      </c>
      <c r="C5" s="83" t="s">
        <v>2</v>
      </c>
      <c r="D5" s="85" t="s">
        <v>3</v>
      </c>
      <c r="E5" s="90" t="s">
        <v>17</v>
      </c>
      <c r="F5" s="90" t="s">
        <v>16</v>
      </c>
      <c r="G5" s="83" t="s">
        <v>4</v>
      </c>
      <c r="H5" s="83" t="s">
        <v>5</v>
      </c>
      <c r="I5" s="85" t="s">
        <v>6</v>
      </c>
      <c r="J5" s="85" t="s">
        <v>14</v>
      </c>
      <c r="K5" s="87" t="s">
        <v>20</v>
      </c>
      <c r="L5" s="88"/>
      <c r="M5" s="89"/>
      <c r="N5" s="3" t="s">
        <v>7</v>
      </c>
      <c r="O5" s="80" t="s">
        <v>32</v>
      </c>
      <c r="P5" s="80" t="s">
        <v>33</v>
      </c>
      <c r="Q5" s="80" t="s">
        <v>34</v>
      </c>
    </row>
    <row r="6" spans="2:17" s="2" customFormat="1" ht="45" customHeight="1">
      <c r="B6" s="84"/>
      <c r="C6" s="84"/>
      <c r="D6" s="86"/>
      <c r="E6" s="91"/>
      <c r="F6" s="91"/>
      <c r="G6" s="84"/>
      <c r="H6" s="84"/>
      <c r="I6" s="86"/>
      <c r="J6" s="86"/>
      <c r="K6" s="9" t="s">
        <v>21</v>
      </c>
      <c r="L6" s="9" t="s">
        <v>22</v>
      </c>
      <c r="M6" s="9" t="s">
        <v>23</v>
      </c>
      <c r="N6" s="3"/>
      <c r="O6" s="80"/>
      <c r="P6" s="80"/>
      <c r="Q6" s="80"/>
    </row>
    <row r="7" spans="2:17" s="2" customFormat="1" ht="80.25" customHeight="1">
      <c r="B7" s="51" t="s">
        <v>94</v>
      </c>
      <c r="C7" s="34" t="s">
        <v>31</v>
      </c>
      <c r="D7" s="60">
        <v>44721</v>
      </c>
      <c r="E7" s="57" t="s">
        <v>101</v>
      </c>
      <c r="F7" s="21" t="s">
        <v>37</v>
      </c>
      <c r="G7" s="21" t="s">
        <v>28</v>
      </c>
      <c r="H7" s="52">
        <v>5698000</v>
      </c>
      <c r="I7" s="13" t="s">
        <v>30</v>
      </c>
      <c r="J7" s="13" t="s">
        <v>30</v>
      </c>
      <c r="K7" s="9"/>
      <c r="L7" s="9"/>
      <c r="M7" s="9"/>
      <c r="N7" s="3"/>
      <c r="O7" s="54">
        <f t="shared" ref="O7:O8" si="0">D7+1</f>
        <v>44722</v>
      </c>
      <c r="P7" s="54">
        <f t="shared" ref="P7:P9" si="1">O7+72</f>
        <v>44794</v>
      </c>
      <c r="Q7" s="54">
        <f t="shared" ref="Q7:Q9" si="2">O7+365</f>
        <v>45087</v>
      </c>
    </row>
    <row r="8" spans="2:17" s="2" customFormat="1" ht="80.25" customHeight="1">
      <c r="B8" s="51" t="s">
        <v>95</v>
      </c>
      <c r="C8" s="34" t="s">
        <v>31</v>
      </c>
      <c r="D8" s="60">
        <v>44721</v>
      </c>
      <c r="E8" s="56" t="s">
        <v>100</v>
      </c>
      <c r="F8" s="21" t="s">
        <v>37</v>
      </c>
      <c r="G8" s="21" t="s">
        <v>28</v>
      </c>
      <c r="H8" s="52">
        <v>9350000</v>
      </c>
      <c r="I8" s="13" t="s">
        <v>30</v>
      </c>
      <c r="J8" s="13" t="s">
        <v>30</v>
      </c>
      <c r="K8" s="9"/>
      <c r="L8" s="9"/>
      <c r="M8" s="9"/>
      <c r="N8" s="3"/>
      <c r="O8" s="54">
        <f t="shared" si="0"/>
        <v>44722</v>
      </c>
      <c r="P8" s="54">
        <f t="shared" si="1"/>
        <v>44794</v>
      </c>
      <c r="Q8" s="54">
        <f t="shared" si="2"/>
        <v>45087</v>
      </c>
    </row>
    <row r="9" spans="2:17" s="2" customFormat="1" ht="80.25" customHeight="1">
      <c r="B9" s="51" t="s">
        <v>96</v>
      </c>
      <c r="C9" s="34" t="s">
        <v>31</v>
      </c>
      <c r="D9" s="60">
        <v>44721</v>
      </c>
      <c r="E9" s="56" t="s">
        <v>98</v>
      </c>
      <c r="F9" s="21" t="s">
        <v>37</v>
      </c>
      <c r="G9" s="21" t="s">
        <v>28</v>
      </c>
      <c r="H9" s="52">
        <v>16500000</v>
      </c>
      <c r="I9" s="13" t="s">
        <v>30</v>
      </c>
      <c r="J9" s="13" t="s">
        <v>30</v>
      </c>
      <c r="K9" s="9"/>
      <c r="L9" s="9"/>
      <c r="M9" s="9"/>
      <c r="N9" s="3"/>
      <c r="O9" s="54">
        <f>D9+1</f>
        <v>44722</v>
      </c>
      <c r="P9" s="54">
        <f t="shared" si="1"/>
        <v>44794</v>
      </c>
      <c r="Q9" s="54">
        <f t="shared" si="2"/>
        <v>45087</v>
      </c>
    </row>
    <row r="10" spans="2:17" s="7" customFormat="1" ht="79.5" customHeight="1">
      <c r="B10" s="26" t="s">
        <v>97</v>
      </c>
      <c r="C10" s="34" t="s">
        <v>31</v>
      </c>
      <c r="D10" s="60">
        <v>44721</v>
      </c>
      <c r="E10" s="26" t="s">
        <v>99</v>
      </c>
      <c r="F10" s="21" t="s">
        <v>37</v>
      </c>
      <c r="G10" s="21" t="s">
        <v>28</v>
      </c>
      <c r="H10" s="53">
        <v>14410000</v>
      </c>
      <c r="I10" s="13" t="s">
        <v>30</v>
      </c>
      <c r="J10" s="13" t="s">
        <v>30</v>
      </c>
      <c r="K10" s="10"/>
      <c r="L10" s="11"/>
      <c r="M10" s="12"/>
      <c r="N10" s="12"/>
      <c r="O10" s="55">
        <f>D10+1</f>
        <v>44722</v>
      </c>
      <c r="P10" s="55">
        <f t="shared" ref="P10:P11" si="3">O10+72</f>
        <v>44794</v>
      </c>
      <c r="Q10" s="55">
        <f t="shared" ref="Q10:Q11" si="4">O10+365</f>
        <v>45087</v>
      </c>
    </row>
    <row r="11" spans="2:17" s="7" customFormat="1" ht="79.5" customHeight="1">
      <c r="B11" s="51" t="s">
        <v>156</v>
      </c>
      <c r="C11" s="34" t="s">
        <v>31</v>
      </c>
      <c r="D11" s="60">
        <v>44883</v>
      </c>
      <c r="E11" s="56" t="s">
        <v>98</v>
      </c>
      <c r="F11" s="21" t="s">
        <v>37</v>
      </c>
      <c r="G11" s="21" t="s">
        <v>28</v>
      </c>
      <c r="H11" s="52">
        <v>14294500</v>
      </c>
      <c r="I11" s="13" t="s">
        <v>30</v>
      </c>
      <c r="J11" s="13" t="s">
        <v>30</v>
      </c>
      <c r="K11" s="9"/>
      <c r="L11" s="9"/>
      <c r="M11" s="9"/>
      <c r="N11" s="3"/>
      <c r="O11" s="54">
        <f>D11+1</f>
        <v>44884</v>
      </c>
      <c r="P11" s="54">
        <f t="shared" si="3"/>
        <v>44956</v>
      </c>
      <c r="Q11" s="54">
        <f t="shared" si="4"/>
        <v>45249</v>
      </c>
    </row>
    <row r="12" spans="2:17" s="7" customFormat="1" ht="79.5" customHeight="1">
      <c r="B12" s="51" t="s">
        <v>158</v>
      </c>
      <c r="C12" s="34" t="s">
        <v>31</v>
      </c>
      <c r="D12" s="60">
        <v>44894</v>
      </c>
      <c r="E12" s="56" t="s">
        <v>157</v>
      </c>
      <c r="F12" s="21" t="s">
        <v>37</v>
      </c>
      <c r="G12" s="21" t="s">
        <v>28</v>
      </c>
      <c r="H12" s="52">
        <v>23100000</v>
      </c>
      <c r="I12" s="13" t="s">
        <v>30</v>
      </c>
      <c r="J12" s="13" t="s">
        <v>30</v>
      </c>
      <c r="K12" s="9"/>
      <c r="L12" s="9"/>
      <c r="M12" s="9"/>
      <c r="N12" s="3"/>
      <c r="O12" s="54">
        <f>D12+1</f>
        <v>44895</v>
      </c>
      <c r="P12" s="54">
        <f t="shared" ref="P12:P13" si="5">O12+72</f>
        <v>44967</v>
      </c>
      <c r="Q12" s="54">
        <f t="shared" ref="Q12:Q13" si="6">O12+365</f>
        <v>45260</v>
      </c>
    </row>
    <row r="13" spans="2:17" s="7" customFormat="1" ht="79.5" customHeight="1">
      <c r="B13" s="51" t="s">
        <v>176</v>
      </c>
      <c r="C13" s="34" t="s">
        <v>31</v>
      </c>
      <c r="D13" s="60">
        <v>45001</v>
      </c>
      <c r="E13" s="56" t="s">
        <v>99</v>
      </c>
      <c r="F13" s="21" t="s">
        <v>37</v>
      </c>
      <c r="G13" s="21" t="s">
        <v>28</v>
      </c>
      <c r="H13" s="52">
        <v>22770000</v>
      </c>
      <c r="I13" s="13" t="s">
        <v>30</v>
      </c>
      <c r="J13" s="13" t="s">
        <v>30</v>
      </c>
      <c r="K13" s="9"/>
      <c r="L13" s="9"/>
      <c r="M13" s="9"/>
      <c r="N13" s="3"/>
      <c r="O13" s="54">
        <f>D13+1</f>
        <v>45002</v>
      </c>
      <c r="P13" s="54">
        <f t="shared" si="5"/>
        <v>45074</v>
      </c>
      <c r="Q13" s="54">
        <f t="shared" si="6"/>
        <v>45367</v>
      </c>
    </row>
    <row r="14" spans="2:17" s="7" customFormat="1" ht="79.5" customHeight="1">
      <c r="B14" s="77" t="s">
        <v>174</v>
      </c>
      <c r="C14" s="34" t="s">
        <v>31</v>
      </c>
      <c r="D14" s="60">
        <v>45002</v>
      </c>
      <c r="E14" s="56" t="s">
        <v>175</v>
      </c>
      <c r="F14" s="21" t="s">
        <v>37</v>
      </c>
      <c r="G14" s="21" t="s">
        <v>28</v>
      </c>
      <c r="H14" s="52">
        <v>12100000</v>
      </c>
      <c r="I14" s="13" t="s">
        <v>30</v>
      </c>
      <c r="J14" s="13" t="s">
        <v>30</v>
      </c>
      <c r="K14" s="9"/>
      <c r="L14" s="9"/>
      <c r="M14" s="9"/>
      <c r="N14" s="3"/>
      <c r="O14" s="54">
        <f t="shared" ref="O14" si="7">D14+1</f>
        <v>45003</v>
      </c>
      <c r="P14" s="54">
        <f t="shared" ref="P14" si="8">O14+72</f>
        <v>45075</v>
      </c>
      <c r="Q14" s="54">
        <f t="shared" ref="Q14" si="9">O14+365</f>
        <v>45368</v>
      </c>
    </row>
    <row r="15" spans="2:17" s="2" customFormat="1" ht="38.25" customHeight="1">
      <c r="B15" s="81" t="s">
        <v>24</v>
      </c>
      <c r="C15" s="82"/>
      <c r="D15" s="82"/>
      <c r="E15" s="82"/>
      <c r="F15" s="82"/>
      <c r="G15" s="7"/>
      <c r="H15" s="7"/>
    </row>
    <row r="16" spans="2:17" s="2" customFormat="1" ht="35.1" customHeight="1">
      <c r="B16" s="32" t="s">
        <v>25</v>
      </c>
      <c r="C16" s="7"/>
      <c r="D16" s="7"/>
      <c r="E16" s="7"/>
      <c r="F16" s="7"/>
      <c r="G16" s="7"/>
      <c r="H16" s="7"/>
    </row>
    <row r="17" spans="2:8" s="2" customFormat="1" ht="35.1" customHeight="1">
      <c r="B17" s="32" t="s">
        <v>26</v>
      </c>
      <c r="C17" s="7"/>
      <c r="D17" s="7"/>
      <c r="E17" s="7"/>
      <c r="F17" s="7"/>
      <c r="G17" s="7"/>
      <c r="H17" s="7"/>
    </row>
  </sheetData>
  <mergeCells count="14">
    <mergeCell ref="O5:O6"/>
    <mergeCell ref="P5:P6"/>
    <mergeCell ref="Q5:Q6"/>
    <mergeCell ref="B15:F15"/>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10:L10">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4"/>
  <sheetViews>
    <sheetView tabSelected="1" view="pageBreakPreview" zoomScale="75" zoomScaleNormal="75" zoomScaleSheetLayoutView="75" workbookViewId="0">
      <pane xSplit="2" ySplit="6" topLeftCell="C77" activePane="bottomRight" state="frozen"/>
      <selection activeCell="H26" sqref="H26"/>
      <selection pane="topRight" activeCell="H26" sqref="H26"/>
      <selection pane="bottomLeft" activeCell="H26" sqref="H26"/>
      <selection pane="bottomRight" activeCell="M82" sqref="M82"/>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92" t="s">
        <v>19</v>
      </c>
      <c r="C5" s="92" t="s">
        <v>2</v>
      </c>
      <c r="D5" s="96" t="s">
        <v>3</v>
      </c>
      <c r="E5" s="98" t="s">
        <v>17</v>
      </c>
      <c r="F5" s="98" t="s">
        <v>16</v>
      </c>
      <c r="G5" s="92" t="s">
        <v>4</v>
      </c>
      <c r="H5" s="94" t="s">
        <v>5</v>
      </c>
      <c r="I5" s="85" t="s">
        <v>6</v>
      </c>
      <c r="J5" s="85" t="s">
        <v>14</v>
      </c>
      <c r="K5" s="87" t="s">
        <v>20</v>
      </c>
      <c r="L5" s="88"/>
      <c r="M5" s="89"/>
      <c r="N5" s="100" t="s">
        <v>7</v>
      </c>
      <c r="O5" s="80" t="s">
        <v>32</v>
      </c>
      <c r="P5" s="80" t="s">
        <v>33</v>
      </c>
      <c r="Q5" s="80" t="s">
        <v>34</v>
      </c>
    </row>
    <row r="6" spans="2:17" s="2" customFormat="1" ht="39.950000000000003" customHeight="1">
      <c r="B6" s="93"/>
      <c r="C6" s="93"/>
      <c r="D6" s="97"/>
      <c r="E6" s="99"/>
      <c r="F6" s="99"/>
      <c r="G6" s="93"/>
      <c r="H6" s="95"/>
      <c r="I6" s="86"/>
      <c r="J6" s="86"/>
      <c r="K6" s="9" t="s">
        <v>21</v>
      </c>
      <c r="L6" s="9" t="s">
        <v>22</v>
      </c>
      <c r="M6" s="9" t="s">
        <v>23</v>
      </c>
      <c r="N6" s="101"/>
      <c r="O6" s="80"/>
      <c r="P6" s="80"/>
      <c r="Q6" s="80"/>
    </row>
    <row r="7" spans="2:17" s="7" customFormat="1" ht="67.5" customHeight="1">
      <c r="B7" s="41" t="s">
        <v>86</v>
      </c>
      <c r="C7" s="42" t="s">
        <v>31</v>
      </c>
      <c r="D7" s="43">
        <v>44665</v>
      </c>
      <c r="E7" s="44" t="s">
        <v>41</v>
      </c>
      <c r="F7" s="49" t="s">
        <v>27</v>
      </c>
      <c r="G7" s="45" t="s">
        <v>30</v>
      </c>
      <c r="H7" s="24">
        <v>17600000</v>
      </c>
      <c r="I7" s="45"/>
      <c r="J7" s="45"/>
      <c r="K7" s="46"/>
      <c r="L7" s="47"/>
      <c r="M7" s="48"/>
      <c r="N7" s="25"/>
      <c r="O7" s="38">
        <f t="shared" ref="O7:O8" si="0">D7+1</f>
        <v>44666</v>
      </c>
      <c r="P7" s="38">
        <f t="shared" ref="P7:P10" si="1">O7+72</f>
        <v>44738</v>
      </c>
      <c r="Q7" s="38">
        <f t="shared" ref="Q7:Q10" si="2">O7+366</f>
        <v>45032</v>
      </c>
    </row>
    <row r="8" spans="2:17" s="7" customFormat="1" ht="67.5" customHeight="1">
      <c r="B8" s="41" t="s">
        <v>91</v>
      </c>
      <c r="C8" s="42" t="s">
        <v>31</v>
      </c>
      <c r="D8" s="43">
        <v>44631</v>
      </c>
      <c r="E8" s="44" t="s">
        <v>93</v>
      </c>
      <c r="F8" s="50" t="s">
        <v>27</v>
      </c>
      <c r="G8" s="45" t="s">
        <v>30</v>
      </c>
      <c r="H8" s="24">
        <v>17463600</v>
      </c>
      <c r="I8" s="45"/>
      <c r="J8" s="45"/>
      <c r="K8" s="46"/>
      <c r="L8" s="47"/>
      <c r="M8" s="48"/>
      <c r="N8" s="25"/>
      <c r="O8" s="38">
        <f t="shared" si="0"/>
        <v>44632</v>
      </c>
      <c r="P8" s="38">
        <f t="shared" si="1"/>
        <v>44704</v>
      </c>
      <c r="Q8" s="38">
        <f t="shared" si="2"/>
        <v>44998</v>
      </c>
    </row>
    <row r="9" spans="2:17" s="7" customFormat="1" ht="67.5" customHeight="1">
      <c r="B9" s="41" t="s">
        <v>92</v>
      </c>
      <c r="C9" s="42" t="s">
        <v>31</v>
      </c>
      <c r="D9" s="43">
        <v>44631</v>
      </c>
      <c r="E9" s="44" t="s">
        <v>93</v>
      </c>
      <c r="F9" s="50" t="s">
        <v>27</v>
      </c>
      <c r="G9" s="45" t="s">
        <v>30</v>
      </c>
      <c r="H9" s="24">
        <v>3065040</v>
      </c>
      <c r="I9" s="45"/>
      <c r="J9" s="45"/>
      <c r="K9" s="46"/>
      <c r="L9" s="47"/>
      <c r="M9" s="48"/>
      <c r="N9" s="25"/>
      <c r="O9" s="38">
        <f t="shared" ref="O9" si="3">D9+1</f>
        <v>44632</v>
      </c>
      <c r="P9" s="38">
        <f t="shared" ref="P9" si="4">O9+72</f>
        <v>44704</v>
      </c>
      <c r="Q9" s="38">
        <f t="shared" ref="Q9" si="5">O9+366</f>
        <v>44998</v>
      </c>
    </row>
    <row r="10" spans="2:17" s="7" customFormat="1" ht="67.5" customHeight="1">
      <c r="B10" s="22" t="s">
        <v>104</v>
      </c>
      <c r="C10" s="34" t="s">
        <v>31</v>
      </c>
      <c r="D10" s="36">
        <v>44735</v>
      </c>
      <c r="E10" s="19" t="s">
        <v>40</v>
      </c>
      <c r="F10" s="31" t="s">
        <v>27</v>
      </c>
      <c r="G10" s="21" t="s">
        <v>105</v>
      </c>
      <c r="H10" s="40">
        <v>49280000</v>
      </c>
      <c r="I10" s="21"/>
      <c r="J10" s="21"/>
      <c r="K10" s="10"/>
      <c r="L10" s="11"/>
      <c r="M10" s="12"/>
      <c r="N10" s="12"/>
      <c r="O10" s="38">
        <f>D10+1</f>
        <v>44736</v>
      </c>
      <c r="P10" s="38">
        <f t="shared" si="1"/>
        <v>44808</v>
      </c>
      <c r="Q10" s="38">
        <f t="shared" si="2"/>
        <v>45102</v>
      </c>
    </row>
    <row r="11" spans="2:17" s="7" customFormat="1" ht="67.5" customHeight="1">
      <c r="B11" s="22" t="s">
        <v>38</v>
      </c>
      <c r="C11" s="34" t="s">
        <v>31</v>
      </c>
      <c r="D11" s="36">
        <v>44742</v>
      </c>
      <c r="E11" s="19" t="s">
        <v>106</v>
      </c>
      <c r="F11" s="31" t="s">
        <v>27</v>
      </c>
      <c r="G11" s="21" t="s">
        <v>73</v>
      </c>
      <c r="H11" s="40">
        <v>2043913</v>
      </c>
      <c r="I11" s="21"/>
      <c r="J11" s="21"/>
      <c r="K11" s="10"/>
      <c r="L11" s="11"/>
      <c r="M11" s="12"/>
      <c r="N11" s="12"/>
      <c r="O11" s="38">
        <f t="shared" ref="O11:O21" si="6">D11+1</f>
        <v>44743</v>
      </c>
      <c r="P11" s="38">
        <f t="shared" ref="P11:P21" si="7">O11+72</f>
        <v>44815</v>
      </c>
      <c r="Q11" s="38">
        <f t="shared" ref="Q11:Q21" si="8">O11+366</f>
        <v>45109</v>
      </c>
    </row>
    <row r="12" spans="2:17" s="7" customFormat="1" ht="67.5" customHeight="1">
      <c r="B12" s="22" t="s">
        <v>107</v>
      </c>
      <c r="C12" s="34" t="s">
        <v>31</v>
      </c>
      <c r="D12" s="36">
        <v>44742</v>
      </c>
      <c r="E12" s="19" t="s">
        <v>108</v>
      </c>
      <c r="F12" s="31" t="s">
        <v>27</v>
      </c>
      <c r="G12" s="21" t="s">
        <v>30</v>
      </c>
      <c r="H12" s="40">
        <v>154018107</v>
      </c>
      <c r="I12" s="21"/>
      <c r="J12" s="21"/>
      <c r="K12" s="10"/>
      <c r="L12" s="11"/>
      <c r="M12" s="12"/>
      <c r="N12" s="12"/>
      <c r="O12" s="38">
        <f t="shared" si="6"/>
        <v>44743</v>
      </c>
      <c r="P12" s="38">
        <f t="shared" si="7"/>
        <v>44815</v>
      </c>
      <c r="Q12" s="38">
        <f t="shared" si="8"/>
        <v>45109</v>
      </c>
    </row>
    <row r="13" spans="2:17" s="7" customFormat="1" ht="67.5" customHeight="1">
      <c r="B13" s="22" t="s">
        <v>107</v>
      </c>
      <c r="C13" s="34" t="s">
        <v>31</v>
      </c>
      <c r="D13" s="36">
        <v>44742</v>
      </c>
      <c r="E13" s="19" t="s">
        <v>109</v>
      </c>
      <c r="F13" s="31" t="s">
        <v>27</v>
      </c>
      <c r="G13" s="21" t="s">
        <v>30</v>
      </c>
      <c r="H13" s="40">
        <v>2439274</v>
      </c>
      <c r="I13" s="21"/>
      <c r="J13" s="21"/>
      <c r="K13" s="10"/>
      <c r="L13" s="11"/>
      <c r="M13" s="12"/>
      <c r="N13" s="12"/>
      <c r="O13" s="38">
        <f t="shared" si="6"/>
        <v>44743</v>
      </c>
      <c r="P13" s="38">
        <f t="shared" si="7"/>
        <v>44815</v>
      </c>
      <c r="Q13" s="38">
        <f t="shared" si="8"/>
        <v>45109</v>
      </c>
    </row>
    <row r="14" spans="2:17" s="7" customFormat="1" ht="67.5" customHeight="1">
      <c r="B14" s="22" t="s">
        <v>107</v>
      </c>
      <c r="C14" s="34" t="s">
        <v>31</v>
      </c>
      <c r="D14" s="36">
        <v>44742</v>
      </c>
      <c r="E14" s="19" t="s">
        <v>110</v>
      </c>
      <c r="F14" s="31" t="s">
        <v>27</v>
      </c>
      <c r="G14" s="21" t="s">
        <v>30</v>
      </c>
      <c r="H14" s="40">
        <v>16095060</v>
      </c>
      <c r="I14" s="21"/>
      <c r="J14" s="21"/>
      <c r="K14" s="10"/>
      <c r="L14" s="11"/>
      <c r="M14" s="12"/>
      <c r="N14" s="12"/>
      <c r="O14" s="38">
        <f t="shared" si="6"/>
        <v>44743</v>
      </c>
      <c r="P14" s="38">
        <f t="shared" si="7"/>
        <v>44815</v>
      </c>
      <c r="Q14" s="38">
        <f t="shared" si="8"/>
        <v>45109</v>
      </c>
    </row>
    <row r="15" spans="2:17" s="7" customFormat="1" ht="67.5" customHeight="1">
      <c r="B15" s="22" t="s">
        <v>107</v>
      </c>
      <c r="C15" s="34" t="s">
        <v>31</v>
      </c>
      <c r="D15" s="36">
        <v>44742</v>
      </c>
      <c r="E15" s="19" t="s">
        <v>111</v>
      </c>
      <c r="F15" s="31" t="s">
        <v>27</v>
      </c>
      <c r="G15" s="21" t="s">
        <v>30</v>
      </c>
      <c r="H15" s="40">
        <v>830428</v>
      </c>
      <c r="I15" s="21"/>
      <c r="J15" s="21"/>
      <c r="K15" s="10"/>
      <c r="L15" s="11"/>
      <c r="M15" s="12"/>
      <c r="N15" s="12"/>
      <c r="O15" s="38">
        <f t="shared" si="6"/>
        <v>44743</v>
      </c>
      <c r="P15" s="38">
        <f t="shared" si="7"/>
        <v>44815</v>
      </c>
      <c r="Q15" s="38">
        <f t="shared" si="8"/>
        <v>45109</v>
      </c>
    </row>
    <row r="16" spans="2:17" s="7" customFormat="1" ht="67.5" customHeight="1">
      <c r="B16" s="22" t="s">
        <v>107</v>
      </c>
      <c r="C16" s="34" t="s">
        <v>31</v>
      </c>
      <c r="D16" s="36">
        <v>44742</v>
      </c>
      <c r="E16" s="19" t="s">
        <v>112</v>
      </c>
      <c r="F16" s="31" t="s">
        <v>27</v>
      </c>
      <c r="G16" s="21" t="s">
        <v>30</v>
      </c>
      <c r="H16" s="40">
        <v>3250287</v>
      </c>
      <c r="I16" s="21"/>
      <c r="J16" s="21"/>
      <c r="K16" s="10"/>
      <c r="L16" s="11"/>
      <c r="M16" s="12"/>
      <c r="N16" s="12"/>
      <c r="O16" s="38">
        <f t="shared" si="6"/>
        <v>44743</v>
      </c>
      <c r="P16" s="38">
        <f t="shared" si="7"/>
        <v>44815</v>
      </c>
      <c r="Q16" s="38">
        <f t="shared" si="8"/>
        <v>45109</v>
      </c>
    </row>
    <row r="17" spans="2:17" s="7" customFormat="1" ht="67.5" customHeight="1">
      <c r="B17" s="22" t="s">
        <v>107</v>
      </c>
      <c r="C17" s="34" t="s">
        <v>31</v>
      </c>
      <c r="D17" s="36">
        <v>44742</v>
      </c>
      <c r="E17" s="19" t="s">
        <v>114</v>
      </c>
      <c r="F17" s="31" t="s">
        <v>27</v>
      </c>
      <c r="G17" s="21" t="s">
        <v>30</v>
      </c>
      <c r="H17" s="40">
        <v>102095</v>
      </c>
      <c r="I17" s="21"/>
      <c r="J17" s="21"/>
      <c r="K17" s="10"/>
      <c r="L17" s="11"/>
      <c r="M17" s="12"/>
      <c r="N17" s="12"/>
      <c r="O17" s="38">
        <f t="shared" si="6"/>
        <v>44743</v>
      </c>
      <c r="P17" s="38">
        <f t="shared" si="7"/>
        <v>44815</v>
      </c>
      <c r="Q17" s="38">
        <f t="shared" si="8"/>
        <v>45109</v>
      </c>
    </row>
    <row r="18" spans="2:17" s="7" customFormat="1" ht="67.5" customHeight="1">
      <c r="B18" s="22" t="s">
        <v>113</v>
      </c>
      <c r="C18" s="34" t="s">
        <v>31</v>
      </c>
      <c r="D18" s="36">
        <v>44742</v>
      </c>
      <c r="E18" s="19" t="s">
        <v>108</v>
      </c>
      <c r="F18" s="31" t="s">
        <v>27</v>
      </c>
      <c r="G18" s="21" t="s">
        <v>30</v>
      </c>
      <c r="H18" s="40">
        <v>19317438</v>
      </c>
      <c r="I18" s="21"/>
      <c r="J18" s="21"/>
      <c r="K18" s="10"/>
      <c r="L18" s="11"/>
      <c r="M18" s="12"/>
      <c r="N18" s="12"/>
      <c r="O18" s="38">
        <f t="shared" si="6"/>
        <v>44743</v>
      </c>
      <c r="P18" s="38">
        <f t="shared" si="7"/>
        <v>44815</v>
      </c>
      <c r="Q18" s="38">
        <f t="shared" si="8"/>
        <v>45109</v>
      </c>
    </row>
    <row r="19" spans="2:17" s="7" customFormat="1" ht="67.5" customHeight="1">
      <c r="B19" s="22" t="s">
        <v>113</v>
      </c>
      <c r="C19" s="34" t="s">
        <v>31</v>
      </c>
      <c r="D19" s="36">
        <v>44742</v>
      </c>
      <c r="E19" s="19" t="s">
        <v>109</v>
      </c>
      <c r="F19" s="31" t="s">
        <v>27</v>
      </c>
      <c r="G19" s="21" t="s">
        <v>30</v>
      </c>
      <c r="H19" s="40">
        <v>1072925</v>
      </c>
      <c r="I19" s="21"/>
      <c r="J19" s="21"/>
      <c r="K19" s="10"/>
      <c r="L19" s="11"/>
      <c r="M19" s="12"/>
      <c r="N19" s="12"/>
      <c r="O19" s="38">
        <f t="shared" si="6"/>
        <v>44743</v>
      </c>
      <c r="P19" s="38">
        <f t="shared" si="7"/>
        <v>44815</v>
      </c>
      <c r="Q19" s="38">
        <f t="shared" si="8"/>
        <v>45109</v>
      </c>
    </row>
    <row r="20" spans="2:17" s="7" customFormat="1" ht="67.5" customHeight="1">
      <c r="B20" s="22" t="s">
        <v>113</v>
      </c>
      <c r="C20" s="34" t="s">
        <v>31</v>
      </c>
      <c r="D20" s="36">
        <v>44742</v>
      </c>
      <c r="E20" s="19" t="s">
        <v>110</v>
      </c>
      <c r="F20" s="31" t="s">
        <v>27</v>
      </c>
      <c r="G20" s="21" t="s">
        <v>30</v>
      </c>
      <c r="H20" s="40">
        <v>190670</v>
      </c>
      <c r="I20" s="21"/>
      <c r="J20" s="21"/>
      <c r="K20" s="10"/>
      <c r="L20" s="11"/>
      <c r="M20" s="12"/>
      <c r="N20" s="12"/>
      <c r="O20" s="38">
        <f t="shared" si="6"/>
        <v>44743</v>
      </c>
      <c r="P20" s="38">
        <f t="shared" si="7"/>
        <v>44815</v>
      </c>
      <c r="Q20" s="38">
        <f t="shared" si="8"/>
        <v>45109</v>
      </c>
    </row>
    <row r="21" spans="2:17" s="7" customFormat="1" ht="67.5" customHeight="1">
      <c r="B21" s="22" t="s">
        <v>113</v>
      </c>
      <c r="C21" s="34" t="s">
        <v>31</v>
      </c>
      <c r="D21" s="36">
        <v>44742</v>
      </c>
      <c r="E21" s="19" t="s">
        <v>111</v>
      </c>
      <c r="F21" s="31" t="s">
        <v>27</v>
      </c>
      <c r="G21" s="21" t="s">
        <v>30</v>
      </c>
      <c r="H21" s="40">
        <v>213870</v>
      </c>
      <c r="I21" s="21"/>
      <c r="J21" s="21"/>
      <c r="K21" s="10"/>
      <c r="L21" s="11"/>
      <c r="M21" s="12"/>
      <c r="N21" s="12"/>
      <c r="O21" s="38">
        <f t="shared" si="6"/>
        <v>44743</v>
      </c>
      <c r="P21" s="38">
        <f t="shared" si="7"/>
        <v>44815</v>
      </c>
      <c r="Q21" s="38">
        <f t="shared" si="8"/>
        <v>45109</v>
      </c>
    </row>
    <row r="22" spans="2:17" s="7" customFormat="1" ht="67.5" customHeight="1">
      <c r="B22" s="22" t="s">
        <v>131</v>
      </c>
      <c r="C22" s="34" t="s">
        <v>31</v>
      </c>
      <c r="D22" s="36">
        <v>44742</v>
      </c>
      <c r="E22" s="19" t="s">
        <v>132</v>
      </c>
      <c r="F22" s="31" t="s">
        <v>27</v>
      </c>
      <c r="G22" s="21" t="s">
        <v>30</v>
      </c>
      <c r="H22" s="40">
        <v>9359856</v>
      </c>
      <c r="I22" s="21"/>
      <c r="J22" s="21"/>
      <c r="K22" s="10"/>
      <c r="L22" s="11"/>
      <c r="M22" s="12"/>
      <c r="N22" s="66" t="s">
        <v>133</v>
      </c>
      <c r="O22" s="38">
        <f t="shared" ref="O22" si="9">D22+1</f>
        <v>44743</v>
      </c>
      <c r="P22" s="38">
        <f t="shared" ref="P22" si="10">O22+72</f>
        <v>44815</v>
      </c>
      <c r="Q22" s="38">
        <f t="shared" ref="Q22" si="11">O22+366</f>
        <v>45109</v>
      </c>
    </row>
    <row r="23" spans="2:17" s="7" customFormat="1" ht="67.5" customHeight="1">
      <c r="B23" s="22" t="s">
        <v>115</v>
      </c>
      <c r="C23" s="34" t="s">
        <v>31</v>
      </c>
      <c r="D23" s="36">
        <v>44767</v>
      </c>
      <c r="E23" s="19" t="s">
        <v>116</v>
      </c>
      <c r="F23" s="31" t="s">
        <v>27</v>
      </c>
      <c r="G23" s="21" t="s">
        <v>30</v>
      </c>
      <c r="H23" s="40">
        <v>1408000</v>
      </c>
      <c r="I23" s="21"/>
      <c r="J23" s="21"/>
      <c r="K23" s="10"/>
      <c r="L23" s="11"/>
      <c r="M23" s="12"/>
      <c r="N23" s="12"/>
      <c r="O23" s="38">
        <f t="shared" ref="O23" si="12">D23+1</f>
        <v>44768</v>
      </c>
      <c r="P23" s="38">
        <f t="shared" ref="P23" si="13">O23+72</f>
        <v>44840</v>
      </c>
      <c r="Q23" s="38">
        <f t="shared" ref="Q23" si="14">O23+366</f>
        <v>45134</v>
      </c>
    </row>
    <row r="24" spans="2:17" s="7" customFormat="1" ht="67.5" customHeight="1">
      <c r="B24" s="22" t="s">
        <v>117</v>
      </c>
      <c r="C24" s="34" t="s">
        <v>31</v>
      </c>
      <c r="D24" s="36">
        <v>44767</v>
      </c>
      <c r="E24" s="19" t="s">
        <v>118</v>
      </c>
      <c r="F24" s="31" t="s">
        <v>27</v>
      </c>
      <c r="G24" s="21" t="s">
        <v>30</v>
      </c>
      <c r="H24" s="61">
        <v>50020951</v>
      </c>
      <c r="I24" s="21"/>
      <c r="J24" s="21"/>
      <c r="K24" s="10"/>
      <c r="L24" s="11"/>
      <c r="M24" s="12"/>
      <c r="N24" s="26"/>
      <c r="O24" s="38">
        <f t="shared" ref="O24:O30" si="15">D24+1</f>
        <v>44768</v>
      </c>
      <c r="P24" s="38">
        <f t="shared" ref="P24:P30" si="16">O24+72</f>
        <v>44840</v>
      </c>
      <c r="Q24" s="38">
        <f t="shared" ref="Q24:Q30" si="17">O24+366</f>
        <v>45134</v>
      </c>
    </row>
    <row r="25" spans="2:17" s="7" customFormat="1" ht="67.5" customHeight="1">
      <c r="B25" s="22" t="s">
        <v>119</v>
      </c>
      <c r="C25" s="34" t="s">
        <v>31</v>
      </c>
      <c r="D25" s="36">
        <v>44792</v>
      </c>
      <c r="E25" s="19" t="s">
        <v>111</v>
      </c>
      <c r="F25" s="31" t="s">
        <v>27</v>
      </c>
      <c r="G25" s="21" t="s">
        <v>30</v>
      </c>
      <c r="H25" s="40">
        <v>10967000</v>
      </c>
      <c r="I25" s="21"/>
      <c r="J25" s="21"/>
      <c r="K25" s="10"/>
      <c r="L25" s="11"/>
      <c r="M25" s="12"/>
      <c r="N25" s="12"/>
      <c r="O25" s="38">
        <f t="shared" si="15"/>
        <v>44793</v>
      </c>
      <c r="P25" s="38">
        <f t="shared" si="16"/>
        <v>44865</v>
      </c>
      <c r="Q25" s="38">
        <f t="shared" si="17"/>
        <v>45159</v>
      </c>
    </row>
    <row r="26" spans="2:17" s="7" customFormat="1" ht="67.5" customHeight="1">
      <c r="B26" s="22" t="s">
        <v>119</v>
      </c>
      <c r="C26" s="34" t="s">
        <v>31</v>
      </c>
      <c r="D26" s="36">
        <v>44792</v>
      </c>
      <c r="E26" s="19" t="s">
        <v>108</v>
      </c>
      <c r="F26" s="31" t="s">
        <v>27</v>
      </c>
      <c r="G26" s="21" t="s">
        <v>30</v>
      </c>
      <c r="H26" s="40">
        <v>10648000</v>
      </c>
      <c r="I26" s="21"/>
      <c r="J26" s="21"/>
      <c r="K26" s="10"/>
      <c r="L26" s="11"/>
      <c r="M26" s="12"/>
      <c r="N26" s="12"/>
      <c r="O26" s="38">
        <f t="shared" si="15"/>
        <v>44793</v>
      </c>
      <c r="P26" s="38">
        <f t="shared" si="16"/>
        <v>44865</v>
      </c>
      <c r="Q26" s="38">
        <f t="shared" si="17"/>
        <v>45159</v>
      </c>
    </row>
    <row r="27" spans="2:17" s="7" customFormat="1" ht="67.5" customHeight="1">
      <c r="B27" s="22" t="s">
        <v>120</v>
      </c>
      <c r="C27" s="34" t="s">
        <v>31</v>
      </c>
      <c r="D27" s="36">
        <v>44792</v>
      </c>
      <c r="E27" s="19" t="s">
        <v>76</v>
      </c>
      <c r="F27" s="31" t="s">
        <v>27</v>
      </c>
      <c r="G27" s="21" t="s">
        <v>30</v>
      </c>
      <c r="H27" s="40">
        <v>5487900</v>
      </c>
      <c r="I27" s="21"/>
      <c r="J27" s="21"/>
      <c r="K27" s="10"/>
      <c r="L27" s="11"/>
      <c r="M27" s="12"/>
      <c r="N27" s="12"/>
      <c r="O27" s="38">
        <f t="shared" si="15"/>
        <v>44793</v>
      </c>
      <c r="P27" s="38">
        <f t="shared" si="16"/>
        <v>44865</v>
      </c>
      <c r="Q27" s="38">
        <f t="shared" si="17"/>
        <v>45159</v>
      </c>
    </row>
    <row r="28" spans="2:17" s="7" customFormat="1" ht="67.5" customHeight="1">
      <c r="B28" s="22" t="s">
        <v>121</v>
      </c>
      <c r="C28" s="34" t="s">
        <v>31</v>
      </c>
      <c r="D28" s="36">
        <v>44792</v>
      </c>
      <c r="E28" s="19" t="s">
        <v>111</v>
      </c>
      <c r="F28" s="31" t="s">
        <v>27</v>
      </c>
      <c r="G28" s="21" t="s">
        <v>30</v>
      </c>
      <c r="H28" s="40">
        <v>9676700</v>
      </c>
      <c r="I28" s="21"/>
      <c r="J28" s="21"/>
      <c r="K28" s="10"/>
      <c r="L28" s="11"/>
      <c r="M28" s="12"/>
      <c r="N28" s="12"/>
      <c r="O28" s="38">
        <f t="shared" si="15"/>
        <v>44793</v>
      </c>
      <c r="P28" s="38">
        <f t="shared" si="16"/>
        <v>44865</v>
      </c>
      <c r="Q28" s="38">
        <f t="shared" si="17"/>
        <v>45159</v>
      </c>
    </row>
    <row r="29" spans="2:17" s="7" customFormat="1" ht="67.5" customHeight="1">
      <c r="B29" s="22" t="s">
        <v>122</v>
      </c>
      <c r="C29" s="34" t="s">
        <v>31</v>
      </c>
      <c r="D29" s="36">
        <v>44792</v>
      </c>
      <c r="E29" s="19" t="s">
        <v>111</v>
      </c>
      <c r="F29" s="31" t="s">
        <v>27</v>
      </c>
      <c r="G29" s="21" t="s">
        <v>30</v>
      </c>
      <c r="H29" s="40">
        <v>4378000</v>
      </c>
      <c r="I29" s="21"/>
      <c r="J29" s="21"/>
      <c r="K29" s="10"/>
      <c r="L29" s="11"/>
      <c r="M29" s="12"/>
      <c r="N29" s="12"/>
      <c r="O29" s="38">
        <f t="shared" si="15"/>
        <v>44793</v>
      </c>
      <c r="P29" s="38">
        <f t="shared" si="16"/>
        <v>44865</v>
      </c>
      <c r="Q29" s="38">
        <f t="shared" si="17"/>
        <v>45159</v>
      </c>
    </row>
    <row r="30" spans="2:17" s="7" customFormat="1" ht="67.5" customHeight="1">
      <c r="B30" s="22" t="s">
        <v>123</v>
      </c>
      <c r="C30" s="34" t="s">
        <v>31</v>
      </c>
      <c r="D30" s="36">
        <v>44792</v>
      </c>
      <c r="E30" s="19" t="s">
        <v>111</v>
      </c>
      <c r="F30" s="31" t="s">
        <v>27</v>
      </c>
      <c r="G30" s="21" t="s">
        <v>30</v>
      </c>
      <c r="H30" s="40">
        <v>9955000</v>
      </c>
      <c r="I30" s="21"/>
      <c r="J30" s="21"/>
      <c r="K30" s="10"/>
      <c r="L30" s="11"/>
      <c r="M30" s="12"/>
      <c r="N30" s="12"/>
      <c r="O30" s="38">
        <f t="shared" si="15"/>
        <v>44793</v>
      </c>
      <c r="P30" s="38">
        <f t="shared" si="16"/>
        <v>44865</v>
      </c>
      <c r="Q30" s="38">
        <f t="shared" si="17"/>
        <v>45159</v>
      </c>
    </row>
    <row r="31" spans="2:17" s="7" customFormat="1" ht="67.5" customHeight="1">
      <c r="B31" s="22" t="s">
        <v>124</v>
      </c>
      <c r="C31" s="34" t="s">
        <v>31</v>
      </c>
      <c r="D31" s="36">
        <v>44792</v>
      </c>
      <c r="E31" s="19" t="s">
        <v>125</v>
      </c>
      <c r="F31" s="31" t="s">
        <v>27</v>
      </c>
      <c r="G31" s="21" t="s">
        <v>30</v>
      </c>
      <c r="H31" s="40">
        <v>6534000</v>
      </c>
      <c r="I31" s="21"/>
      <c r="J31" s="21"/>
      <c r="K31" s="10"/>
      <c r="L31" s="11"/>
      <c r="M31" s="12"/>
      <c r="N31" s="12"/>
      <c r="O31" s="38">
        <f t="shared" ref="O31:O51" si="18">D31+1</f>
        <v>44793</v>
      </c>
      <c r="P31" s="38">
        <f t="shared" ref="P31:P69" si="19">O31+72</f>
        <v>44865</v>
      </c>
      <c r="Q31" s="38">
        <f t="shared" ref="Q31:Q69" si="20">O31+366</f>
        <v>45159</v>
      </c>
    </row>
    <row r="32" spans="2:17" s="7" customFormat="1" ht="67.5" customHeight="1">
      <c r="B32" s="22" t="s">
        <v>127</v>
      </c>
      <c r="C32" s="34" t="s">
        <v>31</v>
      </c>
      <c r="D32" s="36">
        <v>44820</v>
      </c>
      <c r="E32" s="19" t="s">
        <v>126</v>
      </c>
      <c r="F32" s="31" t="s">
        <v>27</v>
      </c>
      <c r="G32" s="21" t="s">
        <v>30</v>
      </c>
      <c r="H32" s="40">
        <v>6424000</v>
      </c>
      <c r="I32" s="21"/>
      <c r="J32" s="21"/>
      <c r="K32" s="10"/>
      <c r="L32" s="11"/>
      <c r="M32" s="12"/>
      <c r="N32" s="12"/>
      <c r="O32" s="38">
        <f t="shared" si="18"/>
        <v>44821</v>
      </c>
      <c r="P32" s="38">
        <f t="shared" si="19"/>
        <v>44893</v>
      </c>
      <c r="Q32" s="38">
        <f t="shared" si="20"/>
        <v>45187</v>
      </c>
    </row>
    <row r="33" spans="2:17" s="7" customFormat="1" ht="67.5" customHeight="1">
      <c r="B33" s="22" t="s">
        <v>130</v>
      </c>
      <c r="C33" s="34" t="s">
        <v>31</v>
      </c>
      <c r="D33" s="36">
        <v>44820</v>
      </c>
      <c r="E33" s="19" t="s">
        <v>72</v>
      </c>
      <c r="F33" s="31" t="s">
        <v>27</v>
      </c>
      <c r="G33" s="21" t="s">
        <v>30</v>
      </c>
      <c r="H33" s="40">
        <v>20031000</v>
      </c>
      <c r="I33" s="21"/>
      <c r="J33" s="21"/>
      <c r="K33" s="10"/>
      <c r="L33" s="11"/>
      <c r="M33" s="12"/>
      <c r="N33" s="12"/>
      <c r="O33" s="38">
        <f t="shared" si="18"/>
        <v>44821</v>
      </c>
      <c r="P33" s="38">
        <f t="shared" si="19"/>
        <v>44893</v>
      </c>
      <c r="Q33" s="38">
        <f t="shared" si="20"/>
        <v>45187</v>
      </c>
    </row>
    <row r="34" spans="2:17" s="7" customFormat="1" ht="67.5" customHeight="1">
      <c r="B34" s="22" t="s">
        <v>134</v>
      </c>
      <c r="C34" s="34" t="s">
        <v>31</v>
      </c>
      <c r="D34" s="36">
        <v>44852</v>
      </c>
      <c r="E34" s="19" t="s">
        <v>70</v>
      </c>
      <c r="F34" s="31" t="s">
        <v>27</v>
      </c>
      <c r="G34" s="21" t="s">
        <v>30</v>
      </c>
      <c r="H34" s="40">
        <v>4180000</v>
      </c>
      <c r="I34" s="21"/>
      <c r="J34" s="21"/>
      <c r="K34" s="10"/>
      <c r="L34" s="11"/>
      <c r="M34" s="12"/>
      <c r="N34" s="12"/>
      <c r="O34" s="38">
        <f t="shared" si="18"/>
        <v>44853</v>
      </c>
      <c r="P34" s="38">
        <f t="shared" si="19"/>
        <v>44925</v>
      </c>
      <c r="Q34" s="38">
        <f t="shared" si="20"/>
        <v>45219</v>
      </c>
    </row>
    <row r="35" spans="2:17" s="7" customFormat="1" ht="67.5" customHeight="1">
      <c r="B35" s="22" t="s">
        <v>135</v>
      </c>
      <c r="C35" s="34" t="s">
        <v>31</v>
      </c>
      <c r="D35" s="36">
        <v>44852</v>
      </c>
      <c r="E35" s="19" t="s">
        <v>108</v>
      </c>
      <c r="F35" s="31" t="s">
        <v>27</v>
      </c>
      <c r="G35" s="21" t="s">
        <v>30</v>
      </c>
      <c r="H35" s="40">
        <v>5450500</v>
      </c>
      <c r="I35" s="21"/>
      <c r="J35" s="21"/>
      <c r="K35" s="10"/>
      <c r="L35" s="11"/>
      <c r="M35" s="12"/>
      <c r="N35" s="12"/>
      <c r="O35" s="38">
        <f t="shared" si="18"/>
        <v>44853</v>
      </c>
      <c r="P35" s="38">
        <f t="shared" si="19"/>
        <v>44925</v>
      </c>
      <c r="Q35" s="38">
        <f t="shared" si="20"/>
        <v>45219</v>
      </c>
    </row>
    <row r="36" spans="2:17" s="7" customFormat="1" ht="67.5" customHeight="1">
      <c r="B36" s="22" t="s">
        <v>136</v>
      </c>
      <c r="C36" s="34" t="s">
        <v>31</v>
      </c>
      <c r="D36" s="36">
        <v>44852</v>
      </c>
      <c r="E36" s="19" t="s">
        <v>111</v>
      </c>
      <c r="F36" s="31" t="s">
        <v>27</v>
      </c>
      <c r="G36" s="21" t="s">
        <v>30</v>
      </c>
      <c r="H36" s="40">
        <v>7579000</v>
      </c>
      <c r="I36" s="21"/>
      <c r="J36" s="21"/>
      <c r="K36" s="10"/>
      <c r="L36" s="11"/>
      <c r="M36" s="12"/>
      <c r="N36" s="12"/>
      <c r="O36" s="38">
        <f t="shared" si="18"/>
        <v>44853</v>
      </c>
      <c r="P36" s="38">
        <f t="shared" si="19"/>
        <v>44925</v>
      </c>
      <c r="Q36" s="38">
        <f t="shared" si="20"/>
        <v>45219</v>
      </c>
    </row>
    <row r="37" spans="2:17" s="7" customFormat="1" ht="67.5" customHeight="1">
      <c r="B37" s="22" t="s">
        <v>137</v>
      </c>
      <c r="C37" s="34" t="s">
        <v>31</v>
      </c>
      <c r="D37" s="36">
        <v>44852</v>
      </c>
      <c r="E37" s="19" t="s">
        <v>72</v>
      </c>
      <c r="F37" s="31" t="s">
        <v>27</v>
      </c>
      <c r="G37" s="21" t="s">
        <v>30</v>
      </c>
      <c r="H37" s="40">
        <v>4763000</v>
      </c>
      <c r="I37" s="21"/>
      <c r="J37" s="21"/>
      <c r="K37" s="10"/>
      <c r="L37" s="11"/>
      <c r="M37" s="12"/>
      <c r="N37" s="12"/>
      <c r="O37" s="38">
        <f t="shared" si="18"/>
        <v>44853</v>
      </c>
      <c r="P37" s="38">
        <f t="shared" si="19"/>
        <v>44925</v>
      </c>
      <c r="Q37" s="38">
        <f t="shared" si="20"/>
        <v>45219</v>
      </c>
    </row>
    <row r="38" spans="2:17" s="7" customFormat="1" ht="67.5" customHeight="1">
      <c r="B38" s="22" t="s">
        <v>141</v>
      </c>
      <c r="C38" s="34" t="s">
        <v>56</v>
      </c>
      <c r="D38" s="36">
        <v>44834</v>
      </c>
      <c r="E38" s="19" t="s">
        <v>42</v>
      </c>
      <c r="F38" s="31" t="s">
        <v>27</v>
      </c>
      <c r="G38" s="21" t="s">
        <v>73</v>
      </c>
      <c r="H38" s="40">
        <v>11647095</v>
      </c>
      <c r="I38" s="21"/>
      <c r="J38" s="21"/>
      <c r="K38" s="10"/>
      <c r="L38" s="11"/>
      <c r="M38" s="12"/>
      <c r="N38" s="12"/>
      <c r="O38" s="38">
        <f t="shared" ref="O38:O49" si="21">D38+1</f>
        <v>44835</v>
      </c>
      <c r="P38" s="38">
        <f t="shared" ref="P38:P49" si="22">O38+72</f>
        <v>44907</v>
      </c>
      <c r="Q38" s="38">
        <f t="shared" ref="Q38:Q49" si="23">O38+366</f>
        <v>45201</v>
      </c>
    </row>
    <row r="39" spans="2:17" s="7" customFormat="1" ht="67.5" customHeight="1">
      <c r="B39" s="22" t="s">
        <v>141</v>
      </c>
      <c r="C39" s="34" t="s">
        <v>57</v>
      </c>
      <c r="D39" s="36">
        <v>44834</v>
      </c>
      <c r="E39" s="19" t="s">
        <v>43</v>
      </c>
      <c r="F39" s="31" t="s">
        <v>27</v>
      </c>
      <c r="G39" s="21" t="s">
        <v>73</v>
      </c>
      <c r="H39" s="40">
        <v>10391768</v>
      </c>
      <c r="I39" s="21"/>
      <c r="J39" s="21"/>
      <c r="K39" s="10"/>
      <c r="L39" s="11"/>
      <c r="M39" s="12"/>
      <c r="N39" s="12"/>
      <c r="O39" s="38">
        <f t="shared" si="21"/>
        <v>44835</v>
      </c>
      <c r="P39" s="38">
        <f t="shared" si="22"/>
        <v>44907</v>
      </c>
      <c r="Q39" s="38">
        <f t="shared" si="23"/>
        <v>45201</v>
      </c>
    </row>
    <row r="40" spans="2:17" s="7" customFormat="1" ht="67.5" customHeight="1">
      <c r="B40" s="22" t="s">
        <v>141</v>
      </c>
      <c r="C40" s="34" t="s">
        <v>58</v>
      </c>
      <c r="D40" s="36">
        <v>44834</v>
      </c>
      <c r="E40" s="19" t="s">
        <v>44</v>
      </c>
      <c r="F40" s="31" t="s">
        <v>27</v>
      </c>
      <c r="G40" s="21" t="s">
        <v>73</v>
      </c>
      <c r="H40" s="40">
        <v>14249853</v>
      </c>
      <c r="I40" s="21"/>
      <c r="J40" s="21"/>
      <c r="K40" s="10"/>
      <c r="L40" s="11"/>
      <c r="M40" s="12"/>
      <c r="N40" s="12"/>
      <c r="O40" s="38">
        <f t="shared" si="21"/>
        <v>44835</v>
      </c>
      <c r="P40" s="38">
        <f t="shared" si="22"/>
        <v>44907</v>
      </c>
      <c r="Q40" s="38">
        <f t="shared" si="23"/>
        <v>45201</v>
      </c>
    </row>
    <row r="41" spans="2:17" s="7" customFormat="1" ht="67.5" customHeight="1">
      <c r="B41" s="22" t="s">
        <v>141</v>
      </c>
      <c r="C41" s="34" t="s">
        <v>59</v>
      </c>
      <c r="D41" s="36">
        <v>44834</v>
      </c>
      <c r="E41" s="19" t="s">
        <v>114</v>
      </c>
      <c r="F41" s="31" t="s">
        <v>27</v>
      </c>
      <c r="G41" s="21" t="s">
        <v>73</v>
      </c>
      <c r="H41" s="40">
        <v>27259282</v>
      </c>
      <c r="I41" s="21"/>
      <c r="J41" s="21"/>
      <c r="K41" s="10"/>
      <c r="L41" s="11"/>
      <c r="M41" s="12"/>
      <c r="N41" s="12"/>
      <c r="O41" s="38">
        <f t="shared" si="21"/>
        <v>44835</v>
      </c>
      <c r="P41" s="38">
        <f t="shared" si="22"/>
        <v>44907</v>
      </c>
      <c r="Q41" s="38">
        <f t="shared" si="23"/>
        <v>45201</v>
      </c>
    </row>
    <row r="42" spans="2:17" s="7" customFormat="1" ht="67.5" customHeight="1">
      <c r="B42" s="22" t="s">
        <v>141</v>
      </c>
      <c r="C42" s="34" t="s">
        <v>60</v>
      </c>
      <c r="D42" s="36">
        <v>44834</v>
      </c>
      <c r="E42" s="19" t="s">
        <v>45</v>
      </c>
      <c r="F42" s="31" t="s">
        <v>27</v>
      </c>
      <c r="G42" s="21" t="s">
        <v>73</v>
      </c>
      <c r="H42" s="40">
        <v>60152972</v>
      </c>
      <c r="I42" s="21"/>
      <c r="J42" s="21"/>
      <c r="K42" s="10"/>
      <c r="L42" s="11"/>
      <c r="M42" s="12"/>
      <c r="N42" s="12"/>
      <c r="O42" s="38">
        <f t="shared" si="21"/>
        <v>44835</v>
      </c>
      <c r="P42" s="38">
        <f t="shared" si="22"/>
        <v>44907</v>
      </c>
      <c r="Q42" s="38">
        <f t="shared" si="23"/>
        <v>45201</v>
      </c>
    </row>
    <row r="43" spans="2:17" s="7" customFormat="1" ht="67.5" customHeight="1">
      <c r="B43" s="22" t="s">
        <v>141</v>
      </c>
      <c r="C43" s="34" t="s">
        <v>61</v>
      </c>
      <c r="D43" s="36">
        <v>44834</v>
      </c>
      <c r="E43" s="19" t="s">
        <v>142</v>
      </c>
      <c r="F43" s="31" t="s">
        <v>27</v>
      </c>
      <c r="G43" s="21" t="s">
        <v>73</v>
      </c>
      <c r="H43" s="40">
        <v>231240</v>
      </c>
      <c r="I43" s="21"/>
      <c r="J43" s="21"/>
      <c r="K43" s="10"/>
      <c r="L43" s="11"/>
      <c r="M43" s="12"/>
      <c r="N43" s="12"/>
      <c r="O43" s="38">
        <f t="shared" si="21"/>
        <v>44835</v>
      </c>
      <c r="P43" s="38">
        <f t="shared" si="22"/>
        <v>44907</v>
      </c>
      <c r="Q43" s="38">
        <f t="shared" si="23"/>
        <v>45201</v>
      </c>
    </row>
    <row r="44" spans="2:17" s="7" customFormat="1" ht="67.5" customHeight="1">
      <c r="B44" s="22" t="s">
        <v>141</v>
      </c>
      <c r="C44" s="34" t="s">
        <v>62</v>
      </c>
      <c r="D44" s="36">
        <v>44834</v>
      </c>
      <c r="E44" s="19" t="s">
        <v>46</v>
      </c>
      <c r="F44" s="31" t="s">
        <v>27</v>
      </c>
      <c r="G44" s="21" t="s">
        <v>73</v>
      </c>
      <c r="H44" s="40">
        <v>1187555</v>
      </c>
      <c r="I44" s="21"/>
      <c r="J44" s="21"/>
      <c r="K44" s="10"/>
      <c r="L44" s="11"/>
      <c r="M44" s="12"/>
      <c r="N44" s="12"/>
      <c r="O44" s="38">
        <f t="shared" si="21"/>
        <v>44835</v>
      </c>
      <c r="P44" s="38">
        <f t="shared" si="22"/>
        <v>44907</v>
      </c>
      <c r="Q44" s="38">
        <f t="shared" si="23"/>
        <v>45201</v>
      </c>
    </row>
    <row r="45" spans="2:17" s="7" customFormat="1" ht="67.5" customHeight="1">
      <c r="B45" s="22" t="s">
        <v>141</v>
      </c>
      <c r="C45" s="34" t="s">
        <v>63</v>
      </c>
      <c r="D45" s="36">
        <v>44834</v>
      </c>
      <c r="E45" s="19" t="s">
        <v>47</v>
      </c>
      <c r="F45" s="31" t="s">
        <v>27</v>
      </c>
      <c r="G45" s="21" t="s">
        <v>73</v>
      </c>
      <c r="H45" s="40">
        <v>162644</v>
      </c>
      <c r="I45" s="21"/>
      <c r="J45" s="21"/>
      <c r="K45" s="10"/>
      <c r="L45" s="11"/>
      <c r="M45" s="12"/>
      <c r="N45" s="12"/>
      <c r="O45" s="38">
        <f t="shared" si="21"/>
        <v>44835</v>
      </c>
      <c r="P45" s="38">
        <f t="shared" si="22"/>
        <v>44907</v>
      </c>
      <c r="Q45" s="38">
        <f t="shared" si="23"/>
        <v>45201</v>
      </c>
    </row>
    <row r="46" spans="2:17" s="7" customFormat="1" ht="67.5" customHeight="1">
      <c r="B46" s="22" t="s">
        <v>141</v>
      </c>
      <c r="C46" s="34" t="s">
        <v>64</v>
      </c>
      <c r="D46" s="36">
        <v>44834</v>
      </c>
      <c r="E46" s="19" t="s">
        <v>48</v>
      </c>
      <c r="F46" s="31" t="s">
        <v>27</v>
      </c>
      <c r="G46" s="21" t="s">
        <v>73</v>
      </c>
      <c r="H46" s="40">
        <v>99870</v>
      </c>
      <c r="I46" s="21"/>
      <c r="J46" s="21"/>
      <c r="K46" s="10"/>
      <c r="L46" s="11"/>
      <c r="M46" s="12"/>
      <c r="N46" s="12"/>
      <c r="O46" s="38">
        <f t="shared" si="21"/>
        <v>44835</v>
      </c>
      <c r="P46" s="38">
        <f t="shared" si="22"/>
        <v>44907</v>
      </c>
      <c r="Q46" s="38">
        <f t="shared" si="23"/>
        <v>45201</v>
      </c>
    </row>
    <row r="47" spans="2:17" s="7" customFormat="1" ht="67.5" customHeight="1">
      <c r="B47" s="22" t="s">
        <v>143</v>
      </c>
      <c r="C47" s="34" t="s">
        <v>65</v>
      </c>
      <c r="D47" s="36">
        <v>44834</v>
      </c>
      <c r="E47" s="19" t="s">
        <v>42</v>
      </c>
      <c r="F47" s="31" t="s">
        <v>27</v>
      </c>
      <c r="G47" s="21" t="s">
        <v>73</v>
      </c>
      <c r="H47" s="40">
        <v>72615178</v>
      </c>
      <c r="I47" s="21"/>
      <c r="J47" s="21"/>
      <c r="K47" s="10"/>
      <c r="L47" s="11"/>
      <c r="M47" s="12"/>
      <c r="N47" s="12"/>
      <c r="O47" s="38">
        <f t="shared" si="21"/>
        <v>44835</v>
      </c>
      <c r="P47" s="38">
        <f t="shared" si="22"/>
        <v>44907</v>
      </c>
      <c r="Q47" s="38">
        <f t="shared" si="23"/>
        <v>45201</v>
      </c>
    </row>
    <row r="48" spans="2:17" s="7" customFormat="1" ht="67.5" customHeight="1">
      <c r="B48" s="22" t="s">
        <v>143</v>
      </c>
      <c r="C48" s="34" t="s">
        <v>66</v>
      </c>
      <c r="D48" s="36">
        <v>44834</v>
      </c>
      <c r="E48" s="19" t="s">
        <v>43</v>
      </c>
      <c r="F48" s="31" t="s">
        <v>27</v>
      </c>
      <c r="G48" s="21" t="s">
        <v>73</v>
      </c>
      <c r="H48" s="40">
        <v>48225460</v>
      </c>
      <c r="I48" s="21"/>
      <c r="J48" s="21"/>
      <c r="K48" s="10"/>
      <c r="L48" s="11"/>
      <c r="M48" s="12"/>
      <c r="N48" s="12"/>
      <c r="O48" s="38">
        <f t="shared" si="21"/>
        <v>44835</v>
      </c>
      <c r="P48" s="38">
        <f t="shared" si="22"/>
        <v>44907</v>
      </c>
      <c r="Q48" s="38">
        <f t="shared" si="23"/>
        <v>45201</v>
      </c>
    </row>
    <row r="49" spans="2:17" s="7" customFormat="1" ht="67.5" customHeight="1">
      <c r="B49" s="22" t="s">
        <v>143</v>
      </c>
      <c r="C49" s="34" t="s">
        <v>67</v>
      </c>
      <c r="D49" s="36">
        <v>44834</v>
      </c>
      <c r="E49" s="19" t="s">
        <v>45</v>
      </c>
      <c r="F49" s="31" t="s">
        <v>27</v>
      </c>
      <c r="G49" s="21" t="s">
        <v>73</v>
      </c>
      <c r="H49" s="40">
        <v>25849332</v>
      </c>
      <c r="I49" s="21"/>
      <c r="J49" s="21"/>
      <c r="K49" s="10"/>
      <c r="L49" s="11"/>
      <c r="M49" s="12"/>
      <c r="N49" s="12"/>
      <c r="O49" s="38">
        <f t="shared" si="21"/>
        <v>44835</v>
      </c>
      <c r="P49" s="38">
        <f t="shared" si="22"/>
        <v>44907</v>
      </c>
      <c r="Q49" s="38">
        <f t="shared" si="23"/>
        <v>45201</v>
      </c>
    </row>
    <row r="50" spans="2:17" s="7" customFormat="1" ht="67.5" customHeight="1">
      <c r="B50" s="22" t="s">
        <v>143</v>
      </c>
      <c r="C50" s="34" t="s">
        <v>67</v>
      </c>
      <c r="D50" s="36">
        <v>44834</v>
      </c>
      <c r="E50" s="19" t="s">
        <v>44</v>
      </c>
      <c r="F50" s="31" t="s">
        <v>27</v>
      </c>
      <c r="G50" s="21"/>
      <c r="H50" s="40">
        <v>95531486</v>
      </c>
      <c r="I50" s="21"/>
      <c r="J50" s="21"/>
      <c r="K50" s="10"/>
      <c r="L50" s="11"/>
      <c r="M50" s="12"/>
      <c r="N50" s="12"/>
      <c r="O50" s="38">
        <f t="shared" si="18"/>
        <v>44835</v>
      </c>
      <c r="P50" s="38">
        <f t="shared" si="19"/>
        <v>44907</v>
      </c>
      <c r="Q50" s="38">
        <f t="shared" si="20"/>
        <v>45201</v>
      </c>
    </row>
    <row r="51" spans="2:17" s="7" customFormat="1" ht="67.5" customHeight="1">
      <c r="B51" s="22" t="s">
        <v>143</v>
      </c>
      <c r="C51" s="34" t="s">
        <v>67</v>
      </c>
      <c r="D51" s="36">
        <v>44834</v>
      </c>
      <c r="E51" s="19" t="s">
        <v>114</v>
      </c>
      <c r="F51" s="31" t="s">
        <v>27</v>
      </c>
      <c r="G51" s="21" t="s">
        <v>30</v>
      </c>
      <c r="H51" s="40">
        <v>20350560</v>
      </c>
      <c r="I51" s="21"/>
      <c r="J51" s="21"/>
      <c r="K51" s="10"/>
      <c r="L51" s="11"/>
      <c r="M51" s="12"/>
      <c r="N51" s="12"/>
      <c r="O51" s="38">
        <f t="shared" si="18"/>
        <v>44835</v>
      </c>
      <c r="P51" s="38">
        <f t="shared" si="19"/>
        <v>44907</v>
      </c>
      <c r="Q51" s="38">
        <f t="shared" si="20"/>
        <v>45201</v>
      </c>
    </row>
    <row r="52" spans="2:17" s="7" customFormat="1" ht="67.5" customHeight="1">
      <c r="B52" s="22" t="s">
        <v>68</v>
      </c>
      <c r="C52" s="34" t="s">
        <v>31</v>
      </c>
      <c r="D52" s="36">
        <v>44837</v>
      </c>
      <c r="E52" s="19" t="s">
        <v>69</v>
      </c>
      <c r="F52" s="31" t="s">
        <v>27</v>
      </c>
      <c r="G52" s="21" t="s">
        <v>73</v>
      </c>
      <c r="H52" s="24">
        <v>5509587</v>
      </c>
      <c r="I52" s="21" t="s">
        <v>73</v>
      </c>
      <c r="J52" s="21" t="s">
        <v>73</v>
      </c>
      <c r="K52" s="10"/>
      <c r="L52" s="11"/>
      <c r="M52" s="12"/>
      <c r="N52" s="25"/>
      <c r="O52" s="38">
        <v>44498</v>
      </c>
      <c r="P52" s="38">
        <f t="shared" si="19"/>
        <v>44570</v>
      </c>
      <c r="Q52" s="38">
        <v>44863</v>
      </c>
    </row>
    <row r="53" spans="2:17" s="7" customFormat="1" ht="67.5" customHeight="1">
      <c r="B53" s="22" t="s">
        <v>150</v>
      </c>
      <c r="C53" s="34" t="s">
        <v>31</v>
      </c>
      <c r="D53" s="36">
        <v>44879</v>
      </c>
      <c r="E53" s="19" t="s">
        <v>76</v>
      </c>
      <c r="F53" s="31" t="s">
        <v>27</v>
      </c>
      <c r="G53" s="21" t="s">
        <v>30</v>
      </c>
      <c r="H53" s="40">
        <v>16940000</v>
      </c>
      <c r="I53" s="21"/>
      <c r="J53" s="21"/>
      <c r="K53" s="10"/>
      <c r="L53" s="11"/>
      <c r="M53" s="12"/>
      <c r="N53" s="12"/>
      <c r="O53" s="38">
        <f t="shared" ref="O53:O54" si="24">D53+1</f>
        <v>44880</v>
      </c>
      <c r="P53" s="38">
        <f t="shared" si="19"/>
        <v>44952</v>
      </c>
      <c r="Q53" s="38">
        <f t="shared" ref="Q53:Q54" si="25">O53+366</f>
        <v>45246</v>
      </c>
    </row>
    <row r="54" spans="2:17" s="7" customFormat="1" ht="67.5" customHeight="1">
      <c r="B54" s="41" t="s">
        <v>151</v>
      </c>
      <c r="C54" s="42" t="s">
        <v>31</v>
      </c>
      <c r="D54" s="43">
        <v>44879</v>
      </c>
      <c r="E54" s="44" t="s">
        <v>35</v>
      </c>
      <c r="F54" s="70" t="s">
        <v>27</v>
      </c>
      <c r="G54" s="45" t="s">
        <v>73</v>
      </c>
      <c r="H54" s="24">
        <v>26235000</v>
      </c>
      <c r="I54" s="45"/>
      <c r="J54" s="45"/>
      <c r="K54" s="46"/>
      <c r="L54" s="47"/>
      <c r="M54" s="48"/>
      <c r="N54" s="25"/>
      <c r="O54" s="38">
        <f t="shared" si="24"/>
        <v>44880</v>
      </c>
      <c r="P54" s="38">
        <f t="shared" si="19"/>
        <v>44952</v>
      </c>
      <c r="Q54" s="38">
        <f t="shared" si="25"/>
        <v>45246</v>
      </c>
    </row>
    <row r="55" spans="2:17" s="7" customFormat="1" ht="67.5" customHeight="1">
      <c r="B55" s="22" t="s">
        <v>146</v>
      </c>
      <c r="C55" s="34" t="s">
        <v>31</v>
      </c>
      <c r="D55" s="36">
        <v>44879</v>
      </c>
      <c r="E55" s="19" t="s">
        <v>72</v>
      </c>
      <c r="F55" s="31" t="s">
        <v>27</v>
      </c>
      <c r="G55" s="21" t="s">
        <v>30</v>
      </c>
      <c r="H55" s="24">
        <v>22550000</v>
      </c>
      <c r="I55" s="21"/>
      <c r="J55" s="21"/>
      <c r="K55" s="10"/>
      <c r="L55" s="11"/>
      <c r="M55" s="12"/>
      <c r="N55" s="25"/>
      <c r="O55" s="38">
        <f t="shared" ref="O55:O57" si="26">D55+1</f>
        <v>44880</v>
      </c>
      <c r="P55" s="38">
        <f t="shared" ref="P55:P57" si="27">O55+72</f>
        <v>44952</v>
      </c>
      <c r="Q55" s="38">
        <f t="shared" ref="Q55:Q57" si="28">O55+366</f>
        <v>45246</v>
      </c>
    </row>
    <row r="56" spans="2:17" s="7" customFormat="1" ht="67.5" customHeight="1">
      <c r="B56" s="22" t="s">
        <v>147</v>
      </c>
      <c r="C56" s="34" t="s">
        <v>31</v>
      </c>
      <c r="D56" s="36">
        <v>44879</v>
      </c>
      <c r="E56" s="19" t="s">
        <v>148</v>
      </c>
      <c r="F56" s="31" t="s">
        <v>27</v>
      </c>
      <c r="G56" s="21" t="s">
        <v>30</v>
      </c>
      <c r="H56" s="24">
        <v>23980000</v>
      </c>
      <c r="I56" s="21"/>
      <c r="J56" s="21"/>
      <c r="K56" s="10"/>
      <c r="L56" s="11"/>
      <c r="M56" s="12"/>
      <c r="N56" s="25"/>
      <c r="O56" s="38">
        <f t="shared" si="26"/>
        <v>44880</v>
      </c>
      <c r="P56" s="38">
        <f t="shared" si="27"/>
        <v>44952</v>
      </c>
      <c r="Q56" s="38">
        <f t="shared" si="28"/>
        <v>45246</v>
      </c>
    </row>
    <row r="57" spans="2:17" s="7" customFormat="1" ht="67.5" customHeight="1">
      <c r="B57" s="22" t="s">
        <v>149</v>
      </c>
      <c r="C57" s="34" t="s">
        <v>31</v>
      </c>
      <c r="D57" s="36">
        <v>44876</v>
      </c>
      <c r="E57" s="19" t="s">
        <v>152</v>
      </c>
      <c r="F57" s="31" t="s">
        <v>37</v>
      </c>
      <c r="G57" s="21" t="s">
        <v>153</v>
      </c>
      <c r="H57" s="24">
        <v>3190000</v>
      </c>
      <c r="I57" s="21"/>
      <c r="J57" s="21"/>
      <c r="K57" s="10"/>
      <c r="L57" s="11"/>
      <c r="M57" s="12"/>
      <c r="N57" s="25"/>
      <c r="O57" s="38">
        <f t="shared" si="26"/>
        <v>44877</v>
      </c>
      <c r="P57" s="38">
        <f t="shared" si="27"/>
        <v>44949</v>
      </c>
      <c r="Q57" s="38">
        <f t="shared" si="28"/>
        <v>45243</v>
      </c>
    </row>
    <row r="58" spans="2:17" s="7" customFormat="1" ht="67.5" customHeight="1">
      <c r="B58" s="22" t="s">
        <v>159</v>
      </c>
      <c r="C58" s="34" t="s">
        <v>31</v>
      </c>
      <c r="D58" s="36">
        <v>44923</v>
      </c>
      <c r="E58" s="19" t="s">
        <v>42</v>
      </c>
      <c r="F58" s="31" t="s">
        <v>27</v>
      </c>
      <c r="G58" s="21" t="s">
        <v>79</v>
      </c>
      <c r="H58" s="40">
        <v>8329500</v>
      </c>
      <c r="I58" s="21"/>
      <c r="J58" s="21"/>
      <c r="K58" s="10"/>
      <c r="L58" s="11"/>
      <c r="M58" s="12"/>
      <c r="N58" s="12"/>
      <c r="O58" s="38">
        <f>D58+1</f>
        <v>44924</v>
      </c>
      <c r="P58" s="38">
        <f t="shared" si="19"/>
        <v>44996</v>
      </c>
      <c r="Q58" s="38">
        <f t="shared" si="20"/>
        <v>45290</v>
      </c>
    </row>
    <row r="59" spans="2:17" s="7" customFormat="1" ht="67.5" customHeight="1">
      <c r="B59" s="22" t="s">
        <v>77</v>
      </c>
      <c r="C59" s="34" t="s">
        <v>31</v>
      </c>
      <c r="D59" s="36">
        <v>44909</v>
      </c>
      <c r="E59" s="19" t="s">
        <v>78</v>
      </c>
      <c r="F59" s="31" t="s">
        <v>27</v>
      </c>
      <c r="G59" s="21" t="s">
        <v>73</v>
      </c>
      <c r="H59" s="40">
        <v>4210888</v>
      </c>
      <c r="I59" s="21"/>
      <c r="J59" s="21"/>
      <c r="K59" s="10"/>
      <c r="L59" s="11"/>
      <c r="M59" s="12"/>
      <c r="N59" s="12"/>
      <c r="O59" s="38">
        <f>D59+1</f>
        <v>44910</v>
      </c>
      <c r="P59" s="38">
        <f t="shared" ref="P59" si="29">O59+72</f>
        <v>44982</v>
      </c>
      <c r="Q59" s="38">
        <f t="shared" ref="Q59" si="30">O59+366</f>
        <v>45276</v>
      </c>
    </row>
    <row r="60" spans="2:17" s="7" customFormat="1" ht="67.5" customHeight="1">
      <c r="B60" s="22" t="s">
        <v>163</v>
      </c>
      <c r="C60" s="34" t="s">
        <v>31</v>
      </c>
      <c r="D60" s="36">
        <v>44923</v>
      </c>
      <c r="E60" s="19" t="s">
        <v>164</v>
      </c>
      <c r="F60" s="31" t="s">
        <v>160</v>
      </c>
      <c r="G60" s="21" t="s">
        <v>161</v>
      </c>
      <c r="H60" s="40">
        <v>86724000</v>
      </c>
      <c r="I60" s="21"/>
      <c r="J60" s="21"/>
      <c r="K60" s="10"/>
      <c r="L60" s="11"/>
      <c r="M60" s="12"/>
      <c r="N60" s="12"/>
      <c r="O60" s="38">
        <f t="shared" ref="O60:O62" si="31">D60+1</f>
        <v>44924</v>
      </c>
      <c r="P60" s="38">
        <f t="shared" ref="P60:P62" si="32">O60+72</f>
        <v>44996</v>
      </c>
      <c r="Q60" s="38">
        <f t="shared" ref="Q60:Q62" si="33">O60+366</f>
        <v>45290</v>
      </c>
    </row>
    <row r="61" spans="2:17" s="7" customFormat="1" ht="67.5" customHeight="1">
      <c r="B61" s="22" t="s">
        <v>166</v>
      </c>
      <c r="C61" s="34" t="s">
        <v>31</v>
      </c>
      <c r="D61" s="36">
        <v>44923</v>
      </c>
      <c r="E61" s="19" t="s">
        <v>165</v>
      </c>
      <c r="F61" s="31" t="s">
        <v>160</v>
      </c>
      <c r="G61" s="21" t="s">
        <v>161</v>
      </c>
      <c r="H61" s="40">
        <v>85536000</v>
      </c>
      <c r="I61" s="21"/>
      <c r="J61" s="21"/>
      <c r="K61" s="10"/>
      <c r="L61" s="11"/>
      <c r="M61" s="12"/>
      <c r="N61" s="12"/>
      <c r="O61" s="38">
        <f t="shared" si="31"/>
        <v>44924</v>
      </c>
      <c r="P61" s="38">
        <f t="shared" si="32"/>
        <v>44996</v>
      </c>
      <c r="Q61" s="38">
        <f t="shared" si="33"/>
        <v>45290</v>
      </c>
    </row>
    <row r="62" spans="2:17" s="7" customFormat="1" ht="67.5" customHeight="1">
      <c r="B62" s="22" t="s">
        <v>162</v>
      </c>
      <c r="C62" s="34" t="s">
        <v>31</v>
      </c>
      <c r="D62" s="36">
        <v>44923</v>
      </c>
      <c r="E62" s="19" t="s">
        <v>42</v>
      </c>
      <c r="F62" s="31" t="s">
        <v>27</v>
      </c>
      <c r="G62" s="21" t="s">
        <v>73</v>
      </c>
      <c r="H62" s="40">
        <v>13035000</v>
      </c>
      <c r="I62" s="21"/>
      <c r="J62" s="21"/>
      <c r="K62" s="10"/>
      <c r="L62" s="11"/>
      <c r="M62" s="12"/>
      <c r="N62" s="12"/>
      <c r="O62" s="38">
        <f t="shared" si="31"/>
        <v>44924</v>
      </c>
      <c r="P62" s="38">
        <f t="shared" si="32"/>
        <v>44996</v>
      </c>
      <c r="Q62" s="38">
        <f t="shared" si="33"/>
        <v>45290</v>
      </c>
    </row>
    <row r="63" spans="2:17" s="7" customFormat="1" ht="67.5" customHeight="1">
      <c r="B63" s="22" t="s">
        <v>167</v>
      </c>
      <c r="C63" s="34" t="s">
        <v>31</v>
      </c>
      <c r="D63" s="36">
        <v>44959</v>
      </c>
      <c r="E63" s="19" t="s">
        <v>42</v>
      </c>
      <c r="F63" s="31" t="s">
        <v>27</v>
      </c>
      <c r="G63" s="21" t="s">
        <v>73</v>
      </c>
      <c r="H63" s="40">
        <v>44599500</v>
      </c>
      <c r="I63" s="21"/>
      <c r="J63" s="21"/>
      <c r="K63" s="10"/>
      <c r="L63" s="11"/>
      <c r="M63" s="12"/>
      <c r="N63" s="12"/>
      <c r="O63" s="38">
        <f t="shared" ref="O63:O67" si="34">D63+1</f>
        <v>44960</v>
      </c>
      <c r="P63" s="38">
        <f t="shared" ref="P63:P67" si="35">O63+72</f>
        <v>45032</v>
      </c>
      <c r="Q63" s="38">
        <f t="shared" ref="Q63:Q67" si="36">O63+366</f>
        <v>45326</v>
      </c>
    </row>
    <row r="64" spans="2:17" s="7" customFormat="1" ht="67.5" customHeight="1">
      <c r="B64" s="22" t="s">
        <v>168</v>
      </c>
      <c r="C64" s="34" t="s">
        <v>31</v>
      </c>
      <c r="D64" s="36">
        <v>44959</v>
      </c>
      <c r="E64" s="19" t="s">
        <v>42</v>
      </c>
      <c r="F64" s="31" t="s">
        <v>27</v>
      </c>
      <c r="G64" s="21" t="s">
        <v>73</v>
      </c>
      <c r="H64" s="40">
        <v>9878000</v>
      </c>
      <c r="I64" s="21"/>
      <c r="J64" s="21"/>
      <c r="K64" s="10"/>
      <c r="L64" s="11"/>
      <c r="M64" s="12"/>
      <c r="N64" s="12"/>
      <c r="O64" s="38">
        <f t="shared" si="34"/>
        <v>44960</v>
      </c>
      <c r="P64" s="38">
        <f t="shared" si="35"/>
        <v>45032</v>
      </c>
      <c r="Q64" s="38">
        <f t="shared" si="36"/>
        <v>45326</v>
      </c>
    </row>
    <row r="65" spans="2:17" s="7" customFormat="1" ht="67.5" customHeight="1">
      <c r="B65" s="22" t="s">
        <v>169</v>
      </c>
      <c r="C65" s="34" t="s">
        <v>31</v>
      </c>
      <c r="D65" s="36">
        <v>44959</v>
      </c>
      <c r="E65" s="19" t="s">
        <v>42</v>
      </c>
      <c r="F65" s="31" t="s">
        <v>27</v>
      </c>
      <c r="G65" s="21" t="s">
        <v>73</v>
      </c>
      <c r="H65" s="40">
        <v>10263000</v>
      </c>
      <c r="I65" s="21"/>
      <c r="J65" s="21"/>
      <c r="K65" s="10"/>
      <c r="L65" s="11"/>
      <c r="M65" s="12"/>
      <c r="N65" s="12"/>
      <c r="O65" s="38">
        <f t="shared" si="34"/>
        <v>44960</v>
      </c>
      <c r="P65" s="38">
        <f t="shared" si="35"/>
        <v>45032</v>
      </c>
      <c r="Q65" s="38">
        <f t="shared" si="36"/>
        <v>45326</v>
      </c>
    </row>
    <row r="66" spans="2:17" s="7" customFormat="1" ht="67.5" customHeight="1">
      <c r="B66" s="22" t="s">
        <v>170</v>
      </c>
      <c r="C66" s="34" t="s">
        <v>31</v>
      </c>
      <c r="D66" s="36">
        <v>44959</v>
      </c>
      <c r="E66" s="19" t="s">
        <v>42</v>
      </c>
      <c r="F66" s="31" t="s">
        <v>27</v>
      </c>
      <c r="G66" s="21" t="s">
        <v>73</v>
      </c>
      <c r="H66" s="40">
        <v>1914000</v>
      </c>
      <c r="I66" s="21"/>
      <c r="J66" s="21"/>
      <c r="K66" s="10"/>
      <c r="L66" s="11"/>
      <c r="M66" s="12"/>
      <c r="N66" s="12"/>
      <c r="O66" s="38">
        <f t="shared" si="34"/>
        <v>44960</v>
      </c>
      <c r="P66" s="38">
        <f t="shared" si="35"/>
        <v>45032</v>
      </c>
      <c r="Q66" s="38">
        <f t="shared" si="36"/>
        <v>45326</v>
      </c>
    </row>
    <row r="67" spans="2:17" s="7" customFormat="1" ht="67.5" customHeight="1">
      <c r="B67" s="22" t="s">
        <v>171</v>
      </c>
      <c r="C67" s="34" t="s">
        <v>31</v>
      </c>
      <c r="D67" s="36">
        <v>44959</v>
      </c>
      <c r="E67" s="19" t="s">
        <v>42</v>
      </c>
      <c r="F67" s="31" t="s">
        <v>27</v>
      </c>
      <c r="G67" s="21" t="s">
        <v>73</v>
      </c>
      <c r="H67" s="40">
        <v>11264000</v>
      </c>
      <c r="I67" s="21"/>
      <c r="J67" s="21"/>
      <c r="K67" s="10"/>
      <c r="L67" s="11"/>
      <c r="M67" s="12"/>
      <c r="N67" s="12"/>
      <c r="O67" s="38">
        <f t="shared" si="34"/>
        <v>44960</v>
      </c>
      <c r="P67" s="38">
        <f t="shared" si="35"/>
        <v>45032</v>
      </c>
      <c r="Q67" s="38">
        <f t="shared" si="36"/>
        <v>45326</v>
      </c>
    </row>
    <row r="68" spans="2:17" s="7" customFormat="1" ht="67.5" customHeight="1">
      <c r="B68" s="22" t="s">
        <v>172</v>
      </c>
      <c r="C68" s="34" t="s">
        <v>31</v>
      </c>
      <c r="D68" s="36">
        <v>44967</v>
      </c>
      <c r="E68" s="19" t="s">
        <v>108</v>
      </c>
      <c r="F68" s="31" t="s">
        <v>27</v>
      </c>
      <c r="G68" s="21" t="s">
        <v>30</v>
      </c>
      <c r="H68" s="40">
        <v>23717297</v>
      </c>
      <c r="I68" s="21"/>
      <c r="J68" s="21"/>
      <c r="K68" s="10"/>
      <c r="L68" s="11"/>
      <c r="M68" s="12"/>
      <c r="N68" s="12"/>
      <c r="O68" s="38">
        <f>D68+1</f>
        <v>44968</v>
      </c>
      <c r="P68" s="38">
        <f t="shared" si="19"/>
        <v>45040</v>
      </c>
      <c r="Q68" s="38">
        <f t="shared" si="20"/>
        <v>45334</v>
      </c>
    </row>
    <row r="69" spans="2:17" s="7" customFormat="1" ht="67.5" customHeight="1">
      <c r="B69" s="22" t="s">
        <v>173</v>
      </c>
      <c r="C69" s="34" t="s">
        <v>31</v>
      </c>
      <c r="D69" s="36">
        <v>44985</v>
      </c>
      <c r="E69" s="19" t="s">
        <v>111</v>
      </c>
      <c r="F69" s="31" t="s">
        <v>27</v>
      </c>
      <c r="G69" s="21" t="s">
        <v>30</v>
      </c>
      <c r="H69" s="40">
        <v>3474000</v>
      </c>
      <c r="I69" s="21"/>
      <c r="J69" s="21"/>
      <c r="K69" s="10"/>
      <c r="L69" s="11"/>
      <c r="M69" s="12"/>
      <c r="N69" s="12"/>
      <c r="O69" s="38">
        <f>D69+1</f>
        <v>44986</v>
      </c>
      <c r="P69" s="38">
        <f t="shared" si="19"/>
        <v>45058</v>
      </c>
      <c r="Q69" s="38">
        <f t="shared" si="20"/>
        <v>45352</v>
      </c>
    </row>
    <row r="70" spans="2:17" s="7" customFormat="1" ht="67.5" customHeight="1">
      <c r="B70" s="22" t="s">
        <v>173</v>
      </c>
      <c r="C70" s="34" t="s">
        <v>31</v>
      </c>
      <c r="D70" s="36">
        <v>44985</v>
      </c>
      <c r="E70" s="19" t="s">
        <v>114</v>
      </c>
      <c r="F70" s="31" t="s">
        <v>27</v>
      </c>
      <c r="G70" s="21" t="s">
        <v>30</v>
      </c>
      <c r="H70" s="40">
        <v>4559340</v>
      </c>
      <c r="I70" s="21"/>
      <c r="J70" s="21"/>
      <c r="K70" s="10"/>
      <c r="L70" s="11"/>
      <c r="M70" s="12"/>
      <c r="N70" s="12"/>
      <c r="O70" s="38">
        <f t="shared" ref="O70:O72" si="37">D70+1</f>
        <v>44986</v>
      </c>
      <c r="P70" s="38">
        <f t="shared" ref="P70:P72" si="38">O70+72</f>
        <v>45058</v>
      </c>
      <c r="Q70" s="38">
        <f t="shared" ref="Q70:Q72" si="39">O70+366</f>
        <v>45352</v>
      </c>
    </row>
    <row r="71" spans="2:17" s="7" customFormat="1" ht="67.5" customHeight="1">
      <c r="B71" s="22" t="s">
        <v>173</v>
      </c>
      <c r="C71" s="34" t="s">
        <v>31</v>
      </c>
      <c r="D71" s="36">
        <v>44985</v>
      </c>
      <c r="E71" s="19" t="s">
        <v>46</v>
      </c>
      <c r="F71" s="31" t="s">
        <v>27</v>
      </c>
      <c r="G71" s="21" t="s">
        <v>30</v>
      </c>
      <c r="H71" s="40">
        <v>11206800</v>
      </c>
      <c r="I71" s="21"/>
      <c r="J71" s="21"/>
      <c r="K71" s="10"/>
      <c r="L71" s="11"/>
      <c r="M71" s="12"/>
      <c r="N71" s="12"/>
      <c r="O71" s="38">
        <f t="shared" si="37"/>
        <v>44986</v>
      </c>
      <c r="P71" s="38">
        <f t="shared" si="38"/>
        <v>45058</v>
      </c>
      <c r="Q71" s="38">
        <f t="shared" si="39"/>
        <v>45352</v>
      </c>
    </row>
    <row r="72" spans="2:17" s="7" customFormat="1" ht="67.5" customHeight="1">
      <c r="B72" s="22" t="s">
        <v>173</v>
      </c>
      <c r="C72" s="34" t="s">
        <v>31</v>
      </c>
      <c r="D72" s="36">
        <v>44985</v>
      </c>
      <c r="E72" s="19" t="s">
        <v>47</v>
      </c>
      <c r="F72" s="31" t="s">
        <v>27</v>
      </c>
      <c r="G72" s="21" t="s">
        <v>30</v>
      </c>
      <c r="H72" s="40">
        <v>8690336</v>
      </c>
      <c r="I72" s="21"/>
      <c r="J72" s="21"/>
      <c r="K72" s="10"/>
      <c r="L72" s="11"/>
      <c r="M72" s="12"/>
      <c r="N72" s="12"/>
      <c r="O72" s="38">
        <f t="shared" si="37"/>
        <v>44986</v>
      </c>
      <c r="P72" s="38">
        <f t="shared" si="38"/>
        <v>45058</v>
      </c>
      <c r="Q72" s="38">
        <f t="shared" si="39"/>
        <v>45352</v>
      </c>
    </row>
    <row r="73" spans="2:17" s="7" customFormat="1" ht="67.5" customHeight="1">
      <c r="B73" s="22" t="s">
        <v>182</v>
      </c>
      <c r="C73" s="34" t="s">
        <v>31</v>
      </c>
      <c r="D73" s="36">
        <v>44988</v>
      </c>
      <c r="E73" s="19" t="s">
        <v>181</v>
      </c>
      <c r="F73" s="31" t="s">
        <v>27</v>
      </c>
      <c r="G73" s="78" t="s">
        <v>180</v>
      </c>
      <c r="H73" s="40">
        <v>69225710</v>
      </c>
      <c r="I73" s="21"/>
      <c r="J73" s="21"/>
      <c r="K73" s="10"/>
      <c r="L73" s="11"/>
      <c r="M73" s="12"/>
      <c r="N73" s="12"/>
      <c r="O73" s="38">
        <f t="shared" ref="O73:O79" si="40">D73+1</f>
        <v>44989</v>
      </c>
      <c r="P73" s="38">
        <f t="shared" ref="P73:P79" si="41">O73+72</f>
        <v>45061</v>
      </c>
      <c r="Q73" s="38">
        <f t="shared" ref="Q73:Q79" si="42">O73+366</f>
        <v>45355</v>
      </c>
    </row>
    <row r="74" spans="2:17" s="7" customFormat="1" ht="67.5" customHeight="1">
      <c r="B74" s="22" t="s">
        <v>186</v>
      </c>
      <c r="C74" s="34" t="s">
        <v>31</v>
      </c>
      <c r="D74" s="36">
        <v>44995</v>
      </c>
      <c r="E74" s="19" t="s">
        <v>108</v>
      </c>
      <c r="F74" s="31" t="s">
        <v>27</v>
      </c>
      <c r="G74" s="21" t="s">
        <v>73</v>
      </c>
      <c r="H74" s="40">
        <v>6996000</v>
      </c>
      <c r="I74" s="21"/>
      <c r="J74" s="21"/>
      <c r="K74" s="10"/>
      <c r="L74" s="11"/>
      <c r="M74" s="12"/>
      <c r="N74" s="12"/>
      <c r="O74" s="38">
        <f t="shared" si="40"/>
        <v>44996</v>
      </c>
      <c r="P74" s="38">
        <f t="shared" si="41"/>
        <v>45068</v>
      </c>
      <c r="Q74" s="38">
        <f t="shared" si="42"/>
        <v>45362</v>
      </c>
    </row>
    <row r="75" spans="2:17" s="7" customFormat="1" ht="67.5" customHeight="1">
      <c r="B75" s="22" t="s">
        <v>184</v>
      </c>
      <c r="C75" s="34" t="s">
        <v>31</v>
      </c>
      <c r="D75" s="36">
        <v>45005</v>
      </c>
      <c r="E75" s="19" t="s">
        <v>42</v>
      </c>
      <c r="F75" s="31" t="s">
        <v>27</v>
      </c>
      <c r="G75" s="21" t="s">
        <v>73</v>
      </c>
      <c r="H75" s="40">
        <v>7000000</v>
      </c>
      <c r="I75" s="21"/>
      <c r="J75" s="21"/>
      <c r="K75" s="10"/>
      <c r="L75" s="11"/>
      <c r="M75" s="12"/>
      <c r="N75" s="12"/>
      <c r="O75" s="38">
        <f t="shared" si="40"/>
        <v>45006</v>
      </c>
      <c r="P75" s="38">
        <f t="shared" si="41"/>
        <v>45078</v>
      </c>
      <c r="Q75" s="38">
        <f t="shared" si="42"/>
        <v>45372</v>
      </c>
    </row>
    <row r="76" spans="2:17" s="7" customFormat="1" ht="67.5" customHeight="1">
      <c r="B76" s="22" t="s">
        <v>117</v>
      </c>
      <c r="C76" s="34" t="s">
        <v>31</v>
      </c>
      <c r="D76" s="36">
        <v>45005</v>
      </c>
      <c r="E76" s="19" t="s">
        <v>118</v>
      </c>
      <c r="F76" s="31" t="s">
        <v>27</v>
      </c>
      <c r="G76" s="21" t="s">
        <v>30</v>
      </c>
      <c r="H76" s="40">
        <v>2749824</v>
      </c>
      <c r="I76" s="21"/>
      <c r="J76" s="21"/>
      <c r="K76" s="10"/>
      <c r="L76" s="11"/>
      <c r="M76" s="12"/>
      <c r="N76" s="12"/>
      <c r="O76" s="38">
        <f t="shared" si="40"/>
        <v>45006</v>
      </c>
      <c r="P76" s="38">
        <f t="shared" si="41"/>
        <v>45078</v>
      </c>
      <c r="Q76" s="38">
        <f t="shared" si="42"/>
        <v>45372</v>
      </c>
    </row>
    <row r="77" spans="2:17" s="7" customFormat="1" ht="67.5" customHeight="1">
      <c r="B77" s="22" t="s">
        <v>183</v>
      </c>
      <c r="C77" s="34" t="s">
        <v>31</v>
      </c>
      <c r="D77" s="36">
        <v>45007</v>
      </c>
      <c r="E77" s="19" t="s">
        <v>181</v>
      </c>
      <c r="F77" s="31" t="s">
        <v>27</v>
      </c>
      <c r="G77" s="21" t="s">
        <v>180</v>
      </c>
      <c r="H77" s="40">
        <v>37429920</v>
      </c>
      <c r="I77" s="21"/>
      <c r="J77" s="21"/>
      <c r="K77" s="10"/>
      <c r="L77" s="11"/>
      <c r="M77" s="12"/>
      <c r="N77" s="12"/>
      <c r="O77" s="38">
        <f t="shared" si="40"/>
        <v>45008</v>
      </c>
      <c r="P77" s="38">
        <f t="shared" si="41"/>
        <v>45080</v>
      </c>
      <c r="Q77" s="38">
        <f t="shared" si="42"/>
        <v>45374</v>
      </c>
    </row>
    <row r="78" spans="2:17" s="7" customFormat="1" ht="67.5" customHeight="1">
      <c r="B78" s="22" t="s">
        <v>81</v>
      </c>
      <c r="C78" s="34" t="s">
        <v>31</v>
      </c>
      <c r="D78" s="36">
        <v>45013</v>
      </c>
      <c r="E78" s="19" t="s">
        <v>82</v>
      </c>
      <c r="F78" s="31" t="s">
        <v>27</v>
      </c>
      <c r="G78" s="21" t="s">
        <v>30</v>
      </c>
      <c r="H78" s="40">
        <v>3220800</v>
      </c>
      <c r="I78" s="21"/>
      <c r="J78" s="21"/>
      <c r="K78" s="10"/>
      <c r="L78" s="11"/>
      <c r="M78" s="12"/>
      <c r="N78" s="12"/>
      <c r="O78" s="38">
        <f t="shared" si="40"/>
        <v>45014</v>
      </c>
      <c r="P78" s="38">
        <f t="shared" si="41"/>
        <v>45086</v>
      </c>
      <c r="Q78" s="38">
        <f t="shared" si="42"/>
        <v>45380</v>
      </c>
    </row>
    <row r="79" spans="2:17" s="7" customFormat="1" ht="67.5" customHeight="1">
      <c r="B79" s="22" t="s">
        <v>185</v>
      </c>
      <c r="C79" s="34" t="s">
        <v>31</v>
      </c>
      <c r="D79" s="36">
        <v>45016</v>
      </c>
      <c r="E79" s="19" t="s">
        <v>72</v>
      </c>
      <c r="F79" s="31" t="s">
        <v>27</v>
      </c>
      <c r="G79" s="21" t="s">
        <v>30</v>
      </c>
      <c r="H79" s="40">
        <v>10034200</v>
      </c>
      <c r="I79" s="21"/>
      <c r="J79" s="21"/>
      <c r="K79" s="10"/>
      <c r="L79" s="11"/>
      <c r="M79" s="12"/>
      <c r="N79" s="12"/>
      <c r="O79" s="38">
        <f t="shared" si="40"/>
        <v>45017</v>
      </c>
      <c r="P79" s="38">
        <f t="shared" si="41"/>
        <v>45089</v>
      </c>
      <c r="Q79" s="38">
        <f t="shared" si="42"/>
        <v>45383</v>
      </c>
    </row>
    <row r="80" spans="2:17" s="7" customFormat="1" ht="67.5" customHeight="1">
      <c r="B80" s="22" t="s">
        <v>83</v>
      </c>
      <c r="C80" s="34" t="s">
        <v>31</v>
      </c>
      <c r="D80" s="37">
        <v>45009</v>
      </c>
      <c r="E80" s="19" t="s">
        <v>41</v>
      </c>
      <c r="F80" s="31" t="s">
        <v>27</v>
      </c>
      <c r="G80" s="21" t="s">
        <v>73</v>
      </c>
      <c r="H80" s="79">
        <v>13647000</v>
      </c>
      <c r="I80" s="21"/>
      <c r="J80" s="21"/>
      <c r="K80" s="10"/>
      <c r="L80" s="11"/>
      <c r="M80" s="12"/>
      <c r="N80" s="12"/>
      <c r="O80" s="38">
        <f t="shared" ref="O80:O82" si="43">D80+1</f>
        <v>45010</v>
      </c>
      <c r="P80" s="38">
        <f t="shared" ref="P80:P82" si="44">O80+72</f>
        <v>45082</v>
      </c>
      <c r="Q80" s="38">
        <f t="shared" ref="Q80:Q82" si="45">O80+366</f>
        <v>45376</v>
      </c>
    </row>
    <row r="81" spans="2:17" s="7" customFormat="1" ht="67.5" customHeight="1">
      <c r="B81" s="22" t="s">
        <v>83</v>
      </c>
      <c r="C81" s="34" t="s">
        <v>31</v>
      </c>
      <c r="D81" s="37">
        <v>45009</v>
      </c>
      <c r="E81" s="19" t="s">
        <v>84</v>
      </c>
      <c r="F81" s="31" t="s">
        <v>27</v>
      </c>
      <c r="G81" s="21" t="s">
        <v>73</v>
      </c>
      <c r="H81" s="40">
        <v>2466000</v>
      </c>
      <c r="I81" s="21"/>
      <c r="J81" s="21"/>
      <c r="K81" s="10"/>
      <c r="L81" s="11"/>
      <c r="M81" s="12"/>
      <c r="N81" s="12"/>
      <c r="O81" s="38">
        <f t="shared" si="43"/>
        <v>45010</v>
      </c>
      <c r="P81" s="38">
        <f t="shared" si="44"/>
        <v>45082</v>
      </c>
      <c r="Q81" s="38">
        <f t="shared" si="45"/>
        <v>45376</v>
      </c>
    </row>
    <row r="82" spans="2:17" s="7" customFormat="1" ht="67.5" customHeight="1">
      <c r="B82" s="22" t="s">
        <v>83</v>
      </c>
      <c r="C82" s="34" t="s">
        <v>31</v>
      </c>
      <c r="D82" s="37">
        <v>45009</v>
      </c>
      <c r="E82" s="19" t="s">
        <v>85</v>
      </c>
      <c r="F82" s="31" t="s">
        <v>27</v>
      </c>
      <c r="G82" s="21" t="s">
        <v>73</v>
      </c>
      <c r="H82" s="40">
        <v>4080000</v>
      </c>
      <c r="I82" s="21"/>
      <c r="J82" s="21"/>
      <c r="K82" s="10"/>
      <c r="L82" s="11"/>
      <c r="M82" s="12"/>
      <c r="N82" s="12"/>
      <c r="O82" s="38">
        <f t="shared" si="43"/>
        <v>45010</v>
      </c>
      <c r="P82" s="38">
        <f t="shared" si="44"/>
        <v>45082</v>
      </c>
      <c r="Q82" s="38">
        <f t="shared" si="45"/>
        <v>45376</v>
      </c>
    </row>
    <row r="83" spans="2:17" s="7" customFormat="1" ht="67.5" hidden="1" customHeight="1">
      <c r="B83" s="22"/>
      <c r="C83" s="34"/>
      <c r="D83" s="36"/>
      <c r="E83" s="19"/>
      <c r="F83" s="31"/>
      <c r="G83" s="21"/>
      <c r="H83" s="40"/>
      <c r="I83" s="21"/>
      <c r="J83" s="21"/>
      <c r="K83" s="10"/>
      <c r="L83" s="11"/>
      <c r="M83" s="12"/>
      <c r="N83" s="12"/>
      <c r="O83" s="38"/>
      <c r="P83" s="38"/>
      <c r="Q83" s="38"/>
    </row>
    <row r="84" spans="2:17" s="7" customFormat="1" ht="67.5" hidden="1" customHeight="1">
      <c r="B84" s="22"/>
      <c r="C84" s="34"/>
      <c r="D84" s="36"/>
      <c r="E84" s="19"/>
      <c r="F84" s="31"/>
      <c r="G84" s="21"/>
      <c r="H84" s="40"/>
      <c r="I84" s="21"/>
      <c r="J84" s="21"/>
      <c r="K84" s="10"/>
      <c r="L84" s="11"/>
      <c r="M84" s="12"/>
      <c r="N84" s="12"/>
      <c r="O84" s="38"/>
      <c r="P84" s="38"/>
      <c r="Q84" s="38"/>
    </row>
    <row r="85" spans="2:17" s="7" customFormat="1" ht="67.5" hidden="1" customHeight="1">
      <c r="B85" s="22"/>
      <c r="C85" s="34"/>
      <c r="D85" s="36"/>
      <c r="E85" s="19"/>
      <c r="F85" s="31"/>
      <c r="G85" s="21"/>
      <c r="H85" s="40"/>
      <c r="I85" s="21"/>
      <c r="J85" s="21"/>
      <c r="K85" s="10"/>
      <c r="L85" s="11"/>
      <c r="M85" s="12"/>
      <c r="N85" s="12"/>
      <c r="O85" s="38"/>
      <c r="P85" s="38"/>
      <c r="Q85" s="38"/>
    </row>
    <row r="86" spans="2:17" s="7" customFormat="1" ht="67.5" hidden="1" customHeight="1">
      <c r="B86" s="22"/>
      <c r="C86" s="34"/>
      <c r="D86" s="36"/>
      <c r="E86" s="19"/>
      <c r="F86" s="31"/>
      <c r="G86" s="21"/>
      <c r="H86" s="40"/>
      <c r="I86" s="21"/>
      <c r="J86" s="21"/>
      <c r="K86" s="10"/>
      <c r="L86" s="11"/>
      <c r="M86" s="12"/>
      <c r="N86" s="12"/>
      <c r="O86" s="38"/>
      <c r="P86" s="38"/>
      <c r="Q86" s="38"/>
    </row>
    <row r="87" spans="2:17" s="7" customFormat="1" ht="67.5" hidden="1" customHeight="1">
      <c r="B87" s="22"/>
      <c r="C87" s="34"/>
      <c r="D87" s="36"/>
      <c r="E87" s="19"/>
      <c r="F87" s="31"/>
      <c r="G87" s="21"/>
      <c r="H87" s="40"/>
      <c r="I87" s="21"/>
      <c r="J87" s="21"/>
      <c r="K87" s="10"/>
      <c r="L87" s="11"/>
      <c r="M87" s="12"/>
      <c r="N87" s="12"/>
      <c r="O87" s="38"/>
      <c r="P87" s="38"/>
      <c r="Q87" s="38"/>
    </row>
    <row r="88" spans="2:17" s="7" customFormat="1" ht="67.5" hidden="1" customHeight="1">
      <c r="B88" s="22"/>
      <c r="C88" s="34"/>
      <c r="D88" s="36"/>
      <c r="E88" s="19"/>
      <c r="F88" s="31"/>
      <c r="G88" s="21"/>
      <c r="H88" s="40"/>
      <c r="I88" s="21"/>
      <c r="J88" s="21"/>
      <c r="K88" s="10"/>
      <c r="L88" s="11"/>
      <c r="M88" s="12"/>
      <c r="N88" s="12"/>
      <c r="O88" s="38"/>
      <c r="P88" s="38"/>
      <c r="Q88" s="38"/>
    </row>
    <row r="89" spans="2:17" s="7" customFormat="1" ht="67.5" hidden="1" customHeight="1">
      <c r="B89" s="22"/>
      <c r="C89" s="34"/>
      <c r="D89" s="36"/>
      <c r="E89" s="19"/>
      <c r="F89" s="31"/>
      <c r="G89" s="21"/>
      <c r="H89" s="40"/>
      <c r="I89" s="21"/>
      <c r="J89" s="21"/>
      <c r="K89" s="10"/>
      <c r="L89" s="11"/>
      <c r="M89" s="12"/>
      <c r="N89" s="12"/>
      <c r="O89" s="38"/>
      <c r="P89" s="38"/>
      <c r="Q89" s="38"/>
    </row>
    <row r="90" spans="2:17" s="7" customFormat="1" ht="67.5" hidden="1" customHeight="1">
      <c r="B90" s="22"/>
      <c r="C90" s="34"/>
      <c r="D90" s="36"/>
      <c r="E90" s="19"/>
      <c r="F90" s="31"/>
      <c r="G90" s="21"/>
      <c r="H90" s="40"/>
      <c r="I90" s="21"/>
      <c r="J90" s="21"/>
      <c r="K90" s="10"/>
      <c r="L90" s="11"/>
      <c r="M90" s="12"/>
      <c r="N90" s="12"/>
      <c r="O90" s="38"/>
      <c r="P90" s="38"/>
      <c r="Q90" s="38"/>
    </row>
    <row r="91" spans="2:17" s="7" customFormat="1" ht="67.5" hidden="1" customHeight="1">
      <c r="B91" s="22"/>
      <c r="C91" s="34"/>
      <c r="D91" s="36"/>
      <c r="E91" s="19"/>
      <c r="F91" s="31"/>
      <c r="G91" s="21"/>
      <c r="H91" s="40"/>
      <c r="I91" s="21"/>
      <c r="J91" s="21"/>
      <c r="K91" s="10"/>
      <c r="L91" s="11"/>
      <c r="M91" s="12"/>
      <c r="N91" s="12"/>
      <c r="O91" s="38"/>
      <c r="P91" s="38"/>
      <c r="Q91" s="38"/>
    </row>
    <row r="92" spans="2:17" s="7" customFormat="1" ht="67.5" hidden="1" customHeight="1">
      <c r="B92" s="22"/>
      <c r="C92" s="34"/>
      <c r="D92" s="36"/>
      <c r="E92" s="19"/>
      <c r="F92" s="31"/>
      <c r="G92" s="21"/>
      <c r="H92" s="40"/>
      <c r="I92" s="21"/>
      <c r="J92" s="21"/>
      <c r="K92" s="10"/>
      <c r="L92" s="11"/>
      <c r="M92" s="12"/>
      <c r="N92" s="12"/>
      <c r="O92" s="38"/>
      <c r="P92" s="38"/>
      <c r="Q92" s="38"/>
    </row>
    <row r="93" spans="2:17" s="7" customFormat="1" ht="67.5" hidden="1" customHeight="1">
      <c r="B93" s="22"/>
      <c r="C93" s="34"/>
      <c r="D93" s="36"/>
      <c r="E93" s="19"/>
      <c r="F93" s="31"/>
      <c r="G93" s="21"/>
      <c r="H93" s="40"/>
      <c r="I93" s="21"/>
      <c r="J93" s="21"/>
      <c r="K93" s="10"/>
      <c r="L93" s="11"/>
      <c r="M93" s="12"/>
      <c r="N93" s="12"/>
      <c r="O93" s="38"/>
      <c r="P93" s="38"/>
      <c r="Q93" s="38"/>
    </row>
    <row r="94" spans="2:17" s="7" customFormat="1" ht="67.5" hidden="1" customHeight="1">
      <c r="B94" s="22"/>
      <c r="C94" s="34"/>
      <c r="D94" s="36"/>
      <c r="E94" s="19"/>
      <c r="F94" s="31"/>
      <c r="G94" s="21"/>
      <c r="H94" s="40"/>
      <c r="I94" s="21"/>
      <c r="J94" s="21"/>
      <c r="K94" s="10"/>
      <c r="L94" s="11"/>
      <c r="M94" s="12"/>
      <c r="N94" s="12"/>
      <c r="O94" s="38"/>
      <c r="P94" s="38"/>
      <c r="Q94" s="38"/>
    </row>
    <row r="95" spans="2:17" s="7" customFormat="1" ht="67.5" hidden="1" customHeight="1">
      <c r="B95" s="22"/>
      <c r="C95" s="34"/>
      <c r="D95" s="36"/>
      <c r="E95" s="19"/>
      <c r="F95" s="31"/>
      <c r="G95" s="21"/>
      <c r="H95" s="40"/>
      <c r="I95" s="21"/>
      <c r="J95" s="21"/>
      <c r="K95" s="10"/>
      <c r="L95" s="11"/>
      <c r="M95" s="12"/>
      <c r="N95" s="12"/>
      <c r="O95" s="38"/>
      <c r="P95" s="38"/>
      <c r="Q95" s="38"/>
    </row>
    <row r="96" spans="2:17" s="7" customFormat="1" ht="67.5" hidden="1" customHeight="1">
      <c r="B96" s="22"/>
      <c r="C96" s="34"/>
      <c r="D96" s="36"/>
      <c r="E96" s="19"/>
      <c r="F96" s="31"/>
      <c r="G96" s="21"/>
      <c r="H96" s="40"/>
      <c r="I96" s="21"/>
      <c r="J96" s="21"/>
      <c r="K96" s="10"/>
      <c r="L96" s="11"/>
      <c r="M96" s="12"/>
      <c r="N96" s="12"/>
      <c r="O96" s="38"/>
      <c r="P96" s="38"/>
      <c r="Q96" s="38"/>
    </row>
    <row r="97" spans="2:17" s="7" customFormat="1" ht="67.5" hidden="1" customHeight="1">
      <c r="B97" s="22"/>
      <c r="C97" s="34"/>
      <c r="D97" s="36"/>
      <c r="E97" s="19"/>
      <c r="F97" s="31"/>
      <c r="G97" s="21"/>
      <c r="H97" s="40"/>
      <c r="I97" s="21"/>
      <c r="J97" s="21"/>
      <c r="K97" s="10"/>
      <c r="L97" s="11"/>
      <c r="M97" s="12"/>
      <c r="N97" s="12"/>
      <c r="O97" s="38"/>
      <c r="P97" s="38"/>
      <c r="Q97" s="38"/>
    </row>
    <row r="98" spans="2:17" s="7" customFormat="1" ht="67.5" hidden="1" customHeight="1">
      <c r="B98" s="22"/>
      <c r="C98" s="34"/>
      <c r="D98" s="36"/>
      <c r="E98" s="19"/>
      <c r="F98" s="31"/>
      <c r="G98" s="21"/>
      <c r="H98" s="40"/>
      <c r="I98" s="21"/>
      <c r="J98" s="21"/>
      <c r="K98" s="10"/>
      <c r="L98" s="11"/>
      <c r="M98" s="12"/>
      <c r="N98" s="12"/>
      <c r="O98" s="38"/>
      <c r="P98" s="38"/>
      <c r="Q98" s="38"/>
    </row>
    <row r="99" spans="2:17" s="7" customFormat="1" ht="67.5" hidden="1" customHeight="1">
      <c r="B99" s="22"/>
      <c r="C99" s="34"/>
      <c r="D99" s="36"/>
      <c r="E99" s="19"/>
      <c r="F99" s="31"/>
      <c r="G99" s="21"/>
      <c r="H99" s="40"/>
      <c r="I99" s="21"/>
      <c r="J99" s="21"/>
      <c r="K99" s="10"/>
      <c r="L99" s="11"/>
      <c r="M99" s="12"/>
      <c r="N99" s="12"/>
      <c r="O99" s="38"/>
      <c r="P99" s="38"/>
      <c r="Q99" s="38"/>
    </row>
    <row r="100" spans="2:17" s="7" customFormat="1" ht="67.5" hidden="1" customHeight="1">
      <c r="B100" s="22"/>
      <c r="C100" s="34"/>
      <c r="D100" s="36"/>
      <c r="E100" s="19"/>
      <c r="F100" s="31"/>
      <c r="G100" s="21"/>
      <c r="H100" s="40"/>
      <c r="I100" s="21"/>
      <c r="J100" s="21"/>
      <c r="K100" s="10"/>
      <c r="L100" s="11"/>
      <c r="M100" s="12"/>
      <c r="N100" s="12"/>
      <c r="O100" s="38"/>
      <c r="P100" s="38"/>
      <c r="Q100" s="38"/>
    </row>
    <row r="101" spans="2:17" s="7" customFormat="1" ht="67.5" hidden="1" customHeight="1">
      <c r="B101" s="22"/>
      <c r="C101" s="34"/>
      <c r="D101" s="36"/>
      <c r="E101" s="19"/>
      <c r="F101" s="31"/>
      <c r="G101" s="21" t="s">
        <v>30</v>
      </c>
      <c r="H101" s="40"/>
      <c r="I101" s="21"/>
      <c r="J101" s="21"/>
      <c r="K101" s="10"/>
      <c r="L101" s="11"/>
      <c r="M101" s="12"/>
      <c r="N101" s="12"/>
      <c r="O101" s="38">
        <f>D101+1</f>
        <v>1</v>
      </c>
      <c r="P101" s="38">
        <f t="shared" ref="P101" si="46">O101+72</f>
        <v>73</v>
      </c>
      <c r="Q101" s="38">
        <f t="shared" ref="Q101" si="47">O101+366</f>
        <v>367</v>
      </c>
    </row>
    <row r="102" spans="2:17" s="2" customFormat="1" ht="38.25" customHeight="1">
      <c r="B102" s="81" t="s">
        <v>24</v>
      </c>
      <c r="C102" s="82"/>
      <c r="D102" s="82"/>
      <c r="E102" s="82"/>
      <c r="F102" s="82"/>
      <c r="G102" s="7"/>
      <c r="H102" s="7"/>
    </row>
    <row r="103" spans="2:17" s="2" customFormat="1" ht="34.5" customHeight="1">
      <c r="B103" s="32" t="s">
        <v>25</v>
      </c>
      <c r="C103" s="7"/>
      <c r="D103" s="7"/>
      <c r="E103" s="7"/>
      <c r="F103" s="7"/>
      <c r="G103" s="7"/>
      <c r="H103" s="7"/>
    </row>
    <row r="104" spans="2:17" s="2" customFormat="1" ht="34.5" customHeight="1">
      <c r="B104" s="32" t="s">
        <v>26</v>
      </c>
      <c r="C104" s="7"/>
      <c r="D104" s="7"/>
      <c r="E104" s="7"/>
      <c r="F104" s="7"/>
      <c r="G104" s="7"/>
      <c r="H104" s="7"/>
    </row>
  </sheetData>
  <sortState ref="A158:T164">
    <sortCondition ref="D158:D164"/>
  </sortState>
  <mergeCells count="15">
    <mergeCell ref="O5:O6"/>
    <mergeCell ref="P5:P6"/>
    <mergeCell ref="Q5:Q6"/>
    <mergeCell ref="K5:M5"/>
    <mergeCell ref="N5:N6"/>
    <mergeCell ref="B102:F102"/>
    <mergeCell ref="G5:G6"/>
    <mergeCell ref="J5:J6"/>
    <mergeCell ref="H5:H6"/>
    <mergeCell ref="I5:I6"/>
    <mergeCell ref="B5:B6"/>
    <mergeCell ref="C5:C6"/>
    <mergeCell ref="D5:D6"/>
    <mergeCell ref="E5:E6"/>
    <mergeCell ref="F5:F6"/>
  </mergeCells>
  <phoneticPr fontId="3"/>
  <dataValidations count="1">
    <dataValidation type="list" allowBlank="1" showInputMessage="1" showErrorMessage="1" sqref="K7:L101">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3" manualBreakCount="3">
    <brk id="23" max="13" man="1"/>
    <brk id="56" max="13" man="1"/>
    <brk id="10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83" t="s">
        <v>1</v>
      </c>
      <c r="C5" s="83" t="s">
        <v>2</v>
      </c>
      <c r="D5" s="85" t="s">
        <v>3</v>
      </c>
      <c r="E5" s="90" t="s">
        <v>17</v>
      </c>
      <c r="F5" s="90" t="s">
        <v>18</v>
      </c>
      <c r="G5" s="83" t="s">
        <v>4</v>
      </c>
      <c r="H5" s="83" t="s">
        <v>5</v>
      </c>
      <c r="I5" s="85" t="s">
        <v>6</v>
      </c>
      <c r="J5" s="85" t="s">
        <v>14</v>
      </c>
      <c r="K5" s="87" t="s">
        <v>20</v>
      </c>
      <c r="L5" s="88"/>
      <c r="M5" s="89"/>
      <c r="N5" s="100" t="s">
        <v>7</v>
      </c>
      <c r="O5" s="80" t="s">
        <v>32</v>
      </c>
      <c r="P5" s="80" t="s">
        <v>33</v>
      </c>
      <c r="Q5" s="80" t="s">
        <v>34</v>
      </c>
    </row>
    <row r="6" spans="2:17" s="2" customFormat="1" ht="45" customHeight="1">
      <c r="B6" s="84"/>
      <c r="C6" s="84"/>
      <c r="D6" s="86"/>
      <c r="E6" s="91"/>
      <c r="F6" s="91"/>
      <c r="G6" s="84"/>
      <c r="H6" s="84"/>
      <c r="I6" s="86"/>
      <c r="J6" s="86"/>
      <c r="K6" s="9" t="s">
        <v>21</v>
      </c>
      <c r="L6" s="9" t="s">
        <v>22</v>
      </c>
      <c r="M6" s="9" t="s">
        <v>23</v>
      </c>
      <c r="N6" s="101"/>
      <c r="O6" s="80"/>
      <c r="P6" s="80"/>
      <c r="Q6" s="80"/>
    </row>
    <row r="7" spans="2:17" s="2" customFormat="1" ht="89.25" customHeight="1">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c r="B8" s="102" t="s">
        <v>24</v>
      </c>
      <c r="C8" s="103"/>
      <c r="D8" s="103"/>
      <c r="E8" s="103"/>
      <c r="F8" s="103"/>
    </row>
    <row r="9" spans="2:17" s="2" customFormat="1" ht="35.1" customHeight="1">
      <c r="B9" t="s">
        <v>25</v>
      </c>
    </row>
    <row r="10" spans="2:17" s="2" customFormat="1" ht="35.1" customHeight="1">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5"/>
  <sheetViews>
    <sheetView view="pageBreakPreview" zoomScale="75" zoomScaleNormal="75" zoomScaleSheetLayoutView="75" workbookViewId="0">
      <pane xSplit="2" ySplit="6" topLeftCell="C20" activePane="bottomRight" state="frozen"/>
      <selection activeCell="H26" sqref="H26"/>
      <selection pane="topRight" activeCell="H26" sqref="H26"/>
      <selection pane="bottomLeft" activeCell="H26" sqref="H26"/>
      <selection pane="bottomRight" activeCell="H20" sqref="H20"/>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83" t="s">
        <v>19</v>
      </c>
      <c r="C5" s="83" t="s">
        <v>2</v>
      </c>
      <c r="D5" s="85" t="s">
        <v>3</v>
      </c>
      <c r="E5" s="90" t="s">
        <v>17</v>
      </c>
      <c r="F5" s="90" t="s">
        <v>18</v>
      </c>
      <c r="G5" s="83" t="s">
        <v>4</v>
      </c>
      <c r="H5" s="83" t="s">
        <v>5</v>
      </c>
      <c r="I5" s="85" t="s">
        <v>6</v>
      </c>
      <c r="J5" s="85" t="s">
        <v>14</v>
      </c>
      <c r="K5" s="87" t="s">
        <v>20</v>
      </c>
      <c r="L5" s="88"/>
      <c r="M5" s="89"/>
      <c r="N5" s="100" t="s">
        <v>7</v>
      </c>
      <c r="O5" s="80" t="s">
        <v>32</v>
      </c>
      <c r="P5" s="80" t="s">
        <v>33</v>
      </c>
      <c r="Q5" s="80" t="s">
        <v>34</v>
      </c>
    </row>
    <row r="6" spans="2:17" s="2" customFormat="1" ht="46.5" customHeight="1">
      <c r="B6" s="84"/>
      <c r="C6" s="84"/>
      <c r="D6" s="86"/>
      <c r="E6" s="91"/>
      <c r="F6" s="91"/>
      <c r="G6" s="84"/>
      <c r="H6" s="84"/>
      <c r="I6" s="86"/>
      <c r="J6" s="86"/>
      <c r="K6" s="9" t="s">
        <v>21</v>
      </c>
      <c r="L6" s="9" t="s">
        <v>22</v>
      </c>
      <c r="M6" s="9" t="s">
        <v>23</v>
      </c>
      <c r="N6" s="101"/>
      <c r="O6" s="80"/>
      <c r="P6" s="80"/>
      <c r="Q6" s="80"/>
    </row>
    <row r="7" spans="2:17" s="7" customFormat="1" ht="67.5" customHeight="1">
      <c r="B7" s="15" t="s">
        <v>103</v>
      </c>
      <c r="C7" s="34" t="s">
        <v>31</v>
      </c>
      <c r="D7" s="14">
        <v>44740</v>
      </c>
      <c r="E7" s="39" t="s">
        <v>102</v>
      </c>
      <c r="F7" s="59" t="s">
        <v>29</v>
      </c>
      <c r="G7" s="16" t="s">
        <v>28</v>
      </c>
      <c r="H7" s="20">
        <v>38412000</v>
      </c>
      <c r="I7" s="17" t="s">
        <v>28</v>
      </c>
      <c r="J7" s="17" t="s">
        <v>28</v>
      </c>
      <c r="K7" s="58"/>
      <c r="L7" s="58"/>
      <c r="M7" s="58"/>
      <c r="N7" s="18"/>
      <c r="O7" s="35">
        <f t="shared" ref="O7:O9" si="0">D7+1</f>
        <v>44741</v>
      </c>
      <c r="P7" s="35">
        <f t="shared" ref="P7:P9" si="1">O7+72</f>
        <v>44813</v>
      </c>
      <c r="Q7" s="35">
        <f t="shared" ref="Q7:Q9" si="2">O7+365</f>
        <v>45106</v>
      </c>
    </row>
    <row r="8" spans="2:17" s="7" customFormat="1" ht="67.5" customHeight="1">
      <c r="B8" s="15" t="s">
        <v>55</v>
      </c>
      <c r="C8" s="34" t="s">
        <v>31</v>
      </c>
      <c r="D8" s="14">
        <v>44742</v>
      </c>
      <c r="E8" s="39" t="s">
        <v>71</v>
      </c>
      <c r="F8" s="59" t="s">
        <v>29</v>
      </c>
      <c r="G8" s="16" t="s">
        <v>28</v>
      </c>
      <c r="H8" s="20">
        <v>1848000</v>
      </c>
      <c r="I8" s="17" t="s">
        <v>28</v>
      </c>
      <c r="J8" s="17" t="s">
        <v>28</v>
      </c>
      <c r="K8" s="58"/>
      <c r="L8" s="58"/>
      <c r="M8" s="58"/>
      <c r="N8" s="18"/>
      <c r="O8" s="35">
        <f t="shared" si="0"/>
        <v>44743</v>
      </c>
      <c r="P8" s="35">
        <f t="shared" si="1"/>
        <v>44815</v>
      </c>
      <c r="Q8" s="35">
        <f t="shared" si="2"/>
        <v>45108</v>
      </c>
    </row>
    <row r="9" spans="2:17" s="7" customFormat="1" ht="67.5" customHeight="1">
      <c r="B9" s="15" t="s">
        <v>75</v>
      </c>
      <c r="C9" s="34" t="s">
        <v>31</v>
      </c>
      <c r="D9" s="14">
        <v>44735</v>
      </c>
      <c r="E9" s="39" t="s">
        <v>76</v>
      </c>
      <c r="F9" s="59" t="s">
        <v>29</v>
      </c>
      <c r="G9" s="16" t="s">
        <v>28</v>
      </c>
      <c r="H9" s="20">
        <v>2630573</v>
      </c>
      <c r="I9" s="17" t="s">
        <v>28</v>
      </c>
      <c r="J9" s="17" t="s">
        <v>28</v>
      </c>
      <c r="K9" s="58"/>
      <c r="L9" s="58"/>
      <c r="M9" s="58"/>
      <c r="N9" s="18"/>
      <c r="O9" s="35">
        <f t="shared" si="0"/>
        <v>44736</v>
      </c>
      <c r="P9" s="35">
        <f t="shared" si="1"/>
        <v>44808</v>
      </c>
      <c r="Q9" s="35">
        <f t="shared" si="2"/>
        <v>45101</v>
      </c>
    </row>
    <row r="10" spans="2:17" s="7" customFormat="1" ht="67.5" customHeight="1">
      <c r="B10" s="15" t="s">
        <v>128</v>
      </c>
      <c r="C10" s="34" t="s">
        <v>31</v>
      </c>
      <c r="D10" s="14">
        <v>44809</v>
      </c>
      <c r="E10" s="39" t="s">
        <v>129</v>
      </c>
      <c r="F10" s="63" t="s">
        <v>29</v>
      </c>
      <c r="G10" s="16" t="s">
        <v>28</v>
      </c>
      <c r="H10" s="20">
        <v>29700000</v>
      </c>
      <c r="I10" s="17" t="s">
        <v>28</v>
      </c>
      <c r="J10" s="17" t="s">
        <v>28</v>
      </c>
      <c r="K10" s="62"/>
      <c r="L10" s="62"/>
      <c r="M10" s="62"/>
      <c r="N10" s="18"/>
      <c r="O10" s="35">
        <f t="shared" ref="O10:O14" si="3">D10+1</f>
        <v>44810</v>
      </c>
      <c r="P10" s="35">
        <f t="shared" ref="P10:P14" si="4">O10+72</f>
        <v>44882</v>
      </c>
      <c r="Q10" s="35">
        <f t="shared" ref="Q10:Q14" si="5">O10+365</f>
        <v>45175</v>
      </c>
    </row>
    <row r="11" spans="2:17" s="7" customFormat="1" ht="67.5" customHeight="1">
      <c r="B11" s="15" t="s">
        <v>39</v>
      </c>
      <c r="C11" s="34" t="s">
        <v>31</v>
      </c>
      <c r="D11" s="14">
        <v>44831</v>
      </c>
      <c r="E11" s="39" t="s">
        <v>144</v>
      </c>
      <c r="F11" s="65" t="s">
        <v>29</v>
      </c>
      <c r="G11" s="16" t="s">
        <v>28</v>
      </c>
      <c r="H11" s="20">
        <v>124459075</v>
      </c>
      <c r="I11" s="17" t="s">
        <v>28</v>
      </c>
      <c r="J11" s="17" t="s">
        <v>28</v>
      </c>
      <c r="K11" s="64"/>
      <c r="L11" s="64"/>
      <c r="M11" s="64"/>
      <c r="N11" s="18"/>
      <c r="O11" s="35">
        <f t="shared" ref="O11" si="6">D11+1</f>
        <v>44832</v>
      </c>
      <c r="P11" s="35">
        <f t="shared" ref="P11" si="7">O11+72</f>
        <v>44904</v>
      </c>
      <c r="Q11" s="35">
        <f t="shared" ref="Q11" si="8">O11+365</f>
        <v>45197</v>
      </c>
    </row>
    <row r="12" spans="2:17" s="7" customFormat="1" ht="67.5" customHeight="1">
      <c r="B12" s="15" t="s">
        <v>50</v>
      </c>
      <c r="C12" s="34" t="s">
        <v>31</v>
      </c>
      <c r="D12" s="14">
        <v>44865</v>
      </c>
      <c r="E12" s="39" t="s">
        <v>51</v>
      </c>
      <c r="F12" s="65" t="s">
        <v>29</v>
      </c>
      <c r="G12" s="16" t="s">
        <v>28</v>
      </c>
      <c r="H12" s="20">
        <v>2224530</v>
      </c>
      <c r="I12" s="17" t="s">
        <v>28</v>
      </c>
      <c r="J12" s="17" t="s">
        <v>28</v>
      </c>
      <c r="K12" s="64"/>
      <c r="L12" s="64"/>
      <c r="M12" s="64"/>
      <c r="N12" s="18"/>
      <c r="O12" s="35">
        <f t="shared" si="3"/>
        <v>44866</v>
      </c>
      <c r="P12" s="35">
        <f t="shared" si="4"/>
        <v>44938</v>
      </c>
      <c r="Q12" s="35">
        <f t="shared" si="5"/>
        <v>45231</v>
      </c>
    </row>
    <row r="13" spans="2:17" s="7" customFormat="1" ht="67.5" customHeight="1">
      <c r="B13" s="15" t="s">
        <v>49</v>
      </c>
      <c r="C13" s="34" t="s">
        <v>31</v>
      </c>
      <c r="D13" s="14">
        <v>44865</v>
      </c>
      <c r="E13" s="39" t="s">
        <v>35</v>
      </c>
      <c r="F13" s="65" t="s">
        <v>29</v>
      </c>
      <c r="G13" s="16" t="s">
        <v>28</v>
      </c>
      <c r="H13" s="20">
        <v>1626900</v>
      </c>
      <c r="I13" s="17" t="s">
        <v>28</v>
      </c>
      <c r="J13" s="17" t="s">
        <v>28</v>
      </c>
      <c r="K13" s="64"/>
      <c r="L13" s="64"/>
      <c r="M13" s="64"/>
      <c r="N13" s="18"/>
      <c r="O13" s="35">
        <f t="shared" si="3"/>
        <v>44866</v>
      </c>
      <c r="P13" s="35">
        <f t="shared" si="4"/>
        <v>44938</v>
      </c>
      <c r="Q13" s="35">
        <f t="shared" si="5"/>
        <v>45231</v>
      </c>
    </row>
    <row r="14" spans="2:17" s="7" customFormat="1" ht="67.5" customHeight="1">
      <c r="B14" s="15" t="s">
        <v>75</v>
      </c>
      <c r="C14" s="34" t="s">
        <v>31</v>
      </c>
      <c r="D14" s="14">
        <v>44853</v>
      </c>
      <c r="E14" s="39" t="s">
        <v>76</v>
      </c>
      <c r="F14" s="68" t="s">
        <v>29</v>
      </c>
      <c r="G14" s="16" t="s">
        <v>28</v>
      </c>
      <c r="H14" s="20">
        <v>2465250</v>
      </c>
      <c r="I14" s="17" t="s">
        <v>28</v>
      </c>
      <c r="J14" s="17" t="s">
        <v>28</v>
      </c>
      <c r="K14" s="67"/>
      <c r="L14" s="67"/>
      <c r="M14" s="67"/>
      <c r="N14" s="18"/>
      <c r="O14" s="35">
        <f t="shared" si="3"/>
        <v>44854</v>
      </c>
      <c r="P14" s="35">
        <f t="shared" si="4"/>
        <v>44926</v>
      </c>
      <c r="Q14" s="35">
        <f t="shared" si="5"/>
        <v>45219</v>
      </c>
    </row>
    <row r="15" spans="2:17" s="7" customFormat="1" ht="67.5" customHeight="1">
      <c r="B15" s="15" t="s">
        <v>138</v>
      </c>
      <c r="C15" s="34" t="s">
        <v>31</v>
      </c>
      <c r="D15" s="14">
        <v>44851</v>
      </c>
      <c r="E15" s="39" t="s">
        <v>140</v>
      </c>
      <c r="F15" s="23" t="s">
        <v>139</v>
      </c>
      <c r="G15" s="16" t="s">
        <v>28</v>
      </c>
      <c r="H15" s="20">
        <v>9350000</v>
      </c>
      <c r="I15" s="17" t="s">
        <v>28</v>
      </c>
      <c r="J15" s="17" t="s">
        <v>28</v>
      </c>
      <c r="K15" s="67"/>
      <c r="L15" s="67"/>
      <c r="M15" s="67"/>
      <c r="N15" s="18"/>
      <c r="O15" s="35">
        <f t="shared" ref="O15:O17" si="9">D15+1</f>
        <v>44852</v>
      </c>
      <c r="P15" s="35">
        <f t="shared" ref="P15:P17" si="10">O15+72</f>
        <v>44924</v>
      </c>
      <c r="Q15" s="35">
        <f t="shared" ref="Q15:Q17" si="11">O15+365</f>
        <v>45217</v>
      </c>
    </row>
    <row r="16" spans="2:17" s="7" customFormat="1" ht="67.5" customHeight="1">
      <c r="B16" s="15" t="s">
        <v>145</v>
      </c>
      <c r="C16" s="34" t="s">
        <v>31</v>
      </c>
      <c r="D16" s="14">
        <v>44853</v>
      </c>
      <c r="E16" s="39" t="s">
        <v>74</v>
      </c>
      <c r="F16" s="71" t="s">
        <v>54</v>
      </c>
      <c r="G16" s="16" t="s">
        <v>28</v>
      </c>
      <c r="H16" s="20">
        <v>1500000</v>
      </c>
      <c r="I16" s="17" t="s">
        <v>28</v>
      </c>
      <c r="J16" s="17" t="s">
        <v>28</v>
      </c>
      <c r="K16" s="69"/>
      <c r="L16" s="69"/>
      <c r="M16" s="69"/>
      <c r="N16" s="18"/>
      <c r="O16" s="35">
        <f t="shared" si="9"/>
        <v>44854</v>
      </c>
      <c r="P16" s="35">
        <f t="shared" si="10"/>
        <v>44926</v>
      </c>
      <c r="Q16" s="35">
        <f t="shared" si="11"/>
        <v>45219</v>
      </c>
    </row>
    <row r="17" spans="2:17" s="7" customFormat="1" ht="67.5" customHeight="1">
      <c r="B17" s="15" t="s">
        <v>52</v>
      </c>
      <c r="C17" s="34" t="s">
        <v>31</v>
      </c>
      <c r="D17" s="14">
        <v>44890</v>
      </c>
      <c r="E17" s="39" t="s">
        <v>35</v>
      </c>
      <c r="F17" s="71" t="s">
        <v>29</v>
      </c>
      <c r="G17" s="16" t="s">
        <v>28</v>
      </c>
      <c r="H17" s="20">
        <v>1100000</v>
      </c>
      <c r="I17" s="17" t="s">
        <v>28</v>
      </c>
      <c r="J17" s="17" t="s">
        <v>28</v>
      </c>
      <c r="K17" s="69"/>
      <c r="L17" s="69"/>
      <c r="M17" s="69"/>
      <c r="N17" s="18"/>
      <c r="O17" s="35">
        <f t="shared" si="9"/>
        <v>44891</v>
      </c>
      <c r="P17" s="35">
        <f t="shared" si="10"/>
        <v>44963</v>
      </c>
      <c r="Q17" s="35">
        <f t="shared" si="11"/>
        <v>45256</v>
      </c>
    </row>
    <row r="18" spans="2:17" s="7" customFormat="1" ht="67.5" customHeight="1">
      <c r="B18" s="15" t="s">
        <v>154</v>
      </c>
      <c r="C18" s="34" t="s">
        <v>31</v>
      </c>
      <c r="D18" s="14">
        <v>44893</v>
      </c>
      <c r="E18" s="39" t="s">
        <v>155</v>
      </c>
      <c r="F18" s="75" t="s">
        <v>29</v>
      </c>
      <c r="G18" s="16" t="s">
        <v>30</v>
      </c>
      <c r="H18" s="20">
        <v>1078000</v>
      </c>
      <c r="I18" s="17" t="s">
        <v>30</v>
      </c>
      <c r="J18" s="17" t="s">
        <v>30</v>
      </c>
      <c r="K18" s="74"/>
      <c r="L18" s="74"/>
      <c r="M18" s="74"/>
      <c r="N18" s="18"/>
      <c r="O18" s="35">
        <f t="shared" ref="O18:O19" si="12">D18+1</f>
        <v>44894</v>
      </c>
      <c r="P18" s="35">
        <f t="shared" ref="P18:P19" si="13">O18+72</f>
        <v>44966</v>
      </c>
      <c r="Q18" s="35">
        <f t="shared" ref="Q18:Q19" si="14">O18+365</f>
        <v>45259</v>
      </c>
    </row>
    <row r="19" spans="2:17" s="7" customFormat="1" ht="67.5" customHeight="1">
      <c r="B19" s="15" t="s">
        <v>177</v>
      </c>
      <c r="C19" s="34" t="s">
        <v>31</v>
      </c>
      <c r="D19" s="14">
        <v>45013</v>
      </c>
      <c r="E19" s="39" t="s">
        <v>178</v>
      </c>
      <c r="F19" s="76" t="s">
        <v>179</v>
      </c>
      <c r="G19" s="16" t="s">
        <v>180</v>
      </c>
      <c r="H19" s="20">
        <v>8248346</v>
      </c>
      <c r="I19" s="17" t="s">
        <v>180</v>
      </c>
      <c r="J19" s="17" t="s">
        <v>180</v>
      </c>
      <c r="K19" s="74"/>
      <c r="L19" s="74"/>
      <c r="M19" s="74"/>
      <c r="N19" s="18"/>
      <c r="O19" s="35">
        <f t="shared" si="12"/>
        <v>45014</v>
      </c>
      <c r="P19" s="35">
        <f t="shared" si="13"/>
        <v>45086</v>
      </c>
      <c r="Q19" s="35">
        <f t="shared" si="14"/>
        <v>45379</v>
      </c>
    </row>
    <row r="20" spans="2:17" s="7" customFormat="1" ht="67.5" customHeight="1">
      <c r="B20" s="15" t="s">
        <v>87</v>
      </c>
      <c r="C20" s="34" t="s">
        <v>31</v>
      </c>
      <c r="D20" s="14">
        <v>44985</v>
      </c>
      <c r="E20" s="39" t="s">
        <v>36</v>
      </c>
      <c r="F20" s="75" t="s">
        <v>29</v>
      </c>
      <c r="G20" s="16" t="s">
        <v>30</v>
      </c>
      <c r="H20" s="20">
        <v>8778000</v>
      </c>
      <c r="I20" s="17" t="s">
        <v>30</v>
      </c>
      <c r="J20" s="17" t="s">
        <v>30</v>
      </c>
      <c r="K20" s="74"/>
      <c r="L20" s="74"/>
      <c r="M20" s="74"/>
      <c r="N20" s="18"/>
      <c r="O20" s="35">
        <f t="shared" ref="O20:O24" si="15">D20+1</f>
        <v>44986</v>
      </c>
      <c r="P20" s="35">
        <f t="shared" ref="P20:P24" si="16">O20+72</f>
        <v>45058</v>
      </c>
      <c r="Q20" s="35">
        <f t="shared" ref="Q20:Q24" si="17">O20+365</f>
        <v>45351</v>
      </c>
    </row>
    <row r="21" spans="2:17" s="7" customFormat="1" ht="67.5" customHeight="1">
      <c r="B21" s="15" t="s">
        <v>88</v>
      </c>
      <c r="C21" s="34" t="s">
        <v>31</v>
      </c>
      <c r="D21" s="14">
        <v>44985</v>
      </c>
      <c r="E21" s="39" t="s">
        <v>36</v>
      </c>
      <c r="F21" s="75" t="s">
        <v>29</v>
      </c>
      <c r="G21" s="16" t="s">
        <v>30</v>
      </c>
      <c r="H21" s="20">
        <v>10263000</v>
      </c>
      <c r="I21" s="17" t="s">
        <v>30</v>
      </c>
      <c r="J21" s="17" t="s">
        <v>30</v>
      </c>
      <c r="K21" s="74"/>
      <c r="L21" s="74"/>
      <c r="M21" s="74"/>
      <c r="N21" s="18"/>
      <c r="O21" s="35">
        <f t="shared" si="15"/>
        <v>44986</v>
      </c>
      <c r="P21" s="35">
        <f t="shared" si="16"/>
        <v>45058</v>
      </c>
      <c r="Q21" s="35">
        <f t="shared" si="17"/>
        <v>45351</v>
      </c>
    </row>
    <row r="22" spans="2:17" s="7" customFormat="1" ht="67.5" customHeight="1">
      <c r="B22" s="15" t="s">
        <v>89</v>
      </c>
      <c r="C22" s="34" t="s">
        <v>31</v>
      </c>
      <c r="D22" s="14">
        <v>44985</v>
      </c>
      <c r="E22" s="39" t="s">
        <v>36</v>
      </c>
      <c r="F22" s="75" t="s">
        <v>29</v>
      </c>
      <c r="G22" s="16" t="s">
        <v>30</v>
      </c>
      <c r="H22" s="20">
        <v>3960000</v>
      </c>
      <c r="I22" s="17" t="s">
        <v>30</v>
      </c>
      <c r="J22" s="17" t="s">
        <v>30</v>
      </c>
      <c r="K22" s="74"/>
      <c r="L22" s="74"/>
      <c r="M22" s="74"/>
      <c r="N22" s="18"/>
      <c r="O22" s="35">
        <f t="shared" si="15"/>
        <v>44986</v>
      </c>
      <c r="P22" s="35">
        <f t="shared" si="16"/>
        <v>45058</v>
      </c>
      <c r="Q22" s="35">
        <f t="shared" si="17"/>
        <v>45351</v>
      </c>
    </row>
    <row r="23" spans="2:17" s="7" customFormat="1" ht="67.5" customHeight="1">
      <c r="B23" s="15" t="s">
        <v>53</v>
      </c>
      <c r="C23" s="34" t="s">
        <v>31</v>
      </c>
      <c r="D23" s="14">
        <v>44985</v>
      </c>
      <c r="E23" s="39" t="s">
        <v>36</v>
      </c>
      <c r="F23" s="75" t="s">
        <v>29</v>
      </c>
      <c r="G23" s="16" t="s">
        <v>30</v>
      </c>
      <c r="H23" s="20">
        <v>8745000</v>
      </c>
      <c r="I23" s="17" t="s">
        <v>30</v>
      </c>
      <c r="J23" s="17" t="s">
        <v>30</v>
      </c>
      <c r="K23" s="74"/>
      <c r="L23" s="74"/>
      <c r="M23" s="74"/>
      <c r="N23" s="18"/>
      <c r="O23" s="35">
        <f t="shared" si="15"/>
        <v>44986</v>
      </c>
      <c r="P23" s="35">
        <f t="shared" si="16"/>
        <v>45058</v>
      </c>
      <c r="Q23" s="35">
        <f t="shared" si="17"/>
        <v>45351</v>
      </c>
    </row>
    <row r="24" spans="2:17" s="7" customFormat="1" ht="67.5" customHeight="1">
      <c r="B24" s="15" t="s">
        <v>90</v>
      </c>
      <c r="C24" s="34" t="s">
        <v>31</v>
      </c>
      <c r="D24" s="14">
        <v>44985</v>
      </c>
      <c r="E24" s="39" t="s">
        <v>36</v>
      </c>
      <c r="F24" s="75" t="s">
        <v>29</v>
      </c>
      <c r="G24" s="16" t="s">
        <v>30</v>
      </c>
      <c r="H24" s="20">
        <v>5280000</v>
      </c>
      <c r="I24" s="17" t="s">
        <v>30</v>
      </c>
      <c r="J24" s="17" t="s">
        <v>30</v>
      </c>
      <c r="K24" s="74"/>
      <c r="L24" s="74"/>
      <c r="M24" s="74"/>
      <c r="N24" s="18"/>
      <c r="O24" s="35">
        <f t="shared" si="15"/>
        <v>44986</v>
      </c>
      <c r="P24" s="35">
        <f t="shared" si="16"/>
        <v>45058</v>
      </c>
      <c r="Q24" s="35">
        <f t="shared" si="17"/>
        <v>45351</v>
      </c>
    </row>
    <row r="25" spans="2:17" s="7" customFormat="1" ht="67.5" customHeight="1">
      <c r="B25" s="15" t="s">
        <v>80</v>
      </c>
      <c r="C25" s="34" t="s">
        <v>31</v>
      </c>
      <c r="D25" s="14">
        <v>44985</v>
      </c>
      <c r="E25" s="39" t="s">
        <v>76</v>
      </c>
      <c r="F25" s="75" t="s">
        <v>29</v>
      </c>
      <c r="G25" s="16" t="s">
        <v>30</v>
      </c>
      <c r="H25" s="20">
        <v>7786416</v>
      </c>
      <c r="I25" s="17" t="s">
        <v>30</v>
      </c>
      <c r="J25" s="17" t="s">
        <v>30</v>
      </c>
      <c r="K25" s="74"/>
      <c r="L25" s="74"/>
      <c r="M25" s="74"/>
      <c r="N25" s="18"/>
      <c r="O25" s="35">
        <f t="shared" ref="O25" si="18">D25+1</f>
        <v>44986</v>
      </c>
      <c r="P25" s="35">
        <f t="shared" ref="P25" si="19">O25+72</f>
        <v>45058</v>
      </c>
      <c r="Q25" s="35">
        <f t="shared" ref="Q25" si="20">O25+365</f>
        <v>45351</v>
      </c>
    </row>
    <row r="26" spans="2:17" s="7" customFormat="1" ht="67.5" hidden="1" customHeight="1">
      <c r="B26" s="15"/>
      <c r="C26" s="34"/>
      <c r="D26" s="14"/>
      <c r="E26" s="39"/>
      <c r="F26" s="75"/>
      <c r="G26" s="16"/>
      <c r="H26" s="20"/>
      <c r="I26" s="17"/>
      <c r="J26" s="17"/>
      <c r="K26" s="74"/>
      <c r="L26" s="74"/>
      <c r="M26" s="74"/>
      <c r="N26" s="18"/>
      <c r="O26" s="35"/>
      <c r="P26" s="35"/>
      <c r="Q26" s="35"/>
    </row>
    <row r="27" spans="2:17" s="7" customFormat="1" ht="67.5" hidden="1" customHeight="1">
      <c r="B27" s="15"/>
      <c r="C27" s="34"/>
      <c r="D27" s="14"/>
      <c r="E27" s="39"/>
      <c r="F27" s="75"/>
      <c r="G27" s="16"/>
      <c r="H27" s="20"/>
      <c r="I27" s="17"/>
      <c r="J27" s="17"/>
      <c r="K27" s="74"/>
      <c r="L27" s="74"/>
      <c r="M27" s="74"/>
      <c r="N27" s="18"/>
      <c r="O27" s="35"/>
      <c r="P27" s="35"/>
      <c r="Q27" s="35"/>
    </row>
    <row r="28" spans="2:17" s="7" customFormat="1" ht="67.5" hidden="1" customHeight="1">
      <c r="B28" s="15"/>
      <c r="C28" s="34"/>
      <c r="D28" s="14"/>
      <c r="E28" s="39"/>
      <c r="F28" s="75"/>
      <c r="G28" s="16"/>
      <c r="H28" s="20"/>
      <c r="I28" s="17"/>
      <c r="J28" s="17"/>
      <c r="K28" s="74"/>
      <c r="L28" s="74"/>
      <c r="M28" s="74"/>
      <c r="N28" s="18"/>
      <c r="O28" s="35"/>
      <c r="P28" s="35"/>
      <c r="Q28" s="35"/>
    </row>
    <row r="29" spans="2:17" s="7" customFormat="1" ht="67.5" hidden="1" customHeight="1">
      <c r="B29" s="15"/>
      <c r="C29" s="34"/>
      <c r="D29" s="14"/>
      <c r="E29" s="39"/>
      <c r="F29" s="75"/>
      <c r="G29" s="16"/>
      <c r="H29" s="20"/>
      <c r="I29" s="17"/>
      <c r="J29" s="17"/>
      <c r="K29" s="74"/>
      <c r="L29" s="74"/>
      <c r="M29" s="74"/>
      <c r="N29" s="18"/>
      <c r="O29" s="35"/>
      <c r="P29" s="35"/>
      <c r="Q29" s="35"/>
    </row>
    <row r="30" spans="2:17" s="7" customFormat="1" ht="67.5" hidden="1" customHeight="1">
      <c r="B30" s="15"/>
      <c r="C30" s="34"/>
      <c r="D30" s="14"/>
      <c r="E30" s="39"/>
      <c r="F30" s="75"/>
      <c r="G30" s="16"/>
      <c r="H30" s="20"/>
      <c r="I30" s="17"/>
      <c r="J30" s="17"/>
      <c r="K30" s="74"/>
      <c r="L30" s="74"/>
      <c r="M30" s="74"/>
      <c r="N30" s="18"/>
      <c r="O30" s="35"/>
      <c r="P30" s="35"/>
      <c r="Q30" s="35"/>
    </row>
    <row r="31" spans="2:17" s="7" customFormat="1" ht="67.5" hidden="1" customHeight="1">
      <c r="B31" s="15"/>
      <c r="C31" s="34"/>
      <c r="D31" s="14"/>
      <c r="E31" s="39"/>
      <c r="F31" s="75"/>
      <c r="G31" s="16"/>
      <c r="H31" s="20"/>
      <c r="I31" s="17"/>
      <c r="J31" s="17"/>
      <c r="K31" s="74"/>
      <c r="L31" s="74"/>
      <c r="M31" s="74"/>
      <c r="N31" s="18"/>
      <c r="O31" s="35"/>
      <c r="P31" s="35"/>
      <c r="Q31" s="35"/>
    </row>
    <row r="32" spans="2:17" s="7" customFormat="1" ht="67.5" hidden="1" customHeight="1">
      <c r="B32" s="15"/>
      <c r="C32" s="34"/>
      <c r="D32" s="14"/>
      <c r="E32" s="39"/>
      <c r="F32" s="75"/>
      <c r="G32" s="16"/>
      <c r="H32" s="20"/>
      <c r="I32" s="17"/>
      <c r="J32" s="17"/>
      <c r="K32" s="74"/>
      <c r="L32" s="74"/>
      <c r="M32" s="74"/>
      <c r="N32" s="18"/>
      <c r="O32" s="35"/>
      <c r="P32" s="35"/>
      <c r="Q32" s="35"/>
    </row>
    <row r="33" spans="2:17" s="7" customFormat="1" ht="67.5" hidden="1" customHeight="1">
      <c r="B33" s="15"/>
      <c r="C33" s="34"/>
      <c r="D33" s="14"/>
      <c r="E33" s="39"/>
      <c r="F33" s="75"/>
      <c r="G33" s="16"/>
      <c r="H33" s="20"/>
      <c r="I33" s="17"/>
      <c r="J33" s="17"/>
      <c r="K33" s="74"/>
      <c r="L33" s="74"/>
      <c r="M33" s="74"/>
      <c r="N33" s="18"/>
      <c r="O33" s="35"/>
      <c r="P33" s="35"/>
      <c r="Q33" s="35"/>
    </row>
    <row r="34" spans="2:17" s="7" customFormat="1" ht="67.5" hidden="1" customHeight="1">
      <c r="B34" s="15"/>
      <c r="C34" s="34"/>
      <c r="D34" s="14"/>
      <c r="E34" s="39"/>
      <c r="F34" s="75"/>
      <c r="G34" s="16"/>
      <c r="H34" s="20"/>
      <c r="I34" s="17"/>
      <c r="J34" s="17"/>
      <c r="K34" s="74"/>
      <c r="L34" s="74"/>
      <c r="M34" s="74"/>
      <c r="N34" s="18"/>
      <c r="O34" s="35"/>
      <c r="P34" s="35"/>
      <c r="Q34" s="35"/>
    </row>
    <row r="35" spans="2:17" s="7" customFormat="1" ht="67.5" hidden="1" customHeight="1">
      <c r="B35" s="15"/>
      <c r="C35" s="34"/>
      <c r="D35" s="14"/>
      <c r="E35" s="39"/>
      <c r="F35" s="75"/>
      <c r="G35" s="16"/>
      <c r="H35" s="20"/>
      <c r="I35" s="17"/>
      <c r="J35" s="17"/>
      <c r="K35" s="74"/>
      <c r="L35" s="74"/>
      <c r="M35" s="74"/>
      <c r="N35" s="18"/>
      <c r="O35" s="35"/>
      <c r="P35" s="35"/>
      <c r="Q35" s="35"/>
    </row>
    <row r="36" spans="2:17" s="7" customFormat="1" ht="67.5" hidden="1" customHeight="1">
      <c r="B36" s="15"/>
      <c r="C36" s="34"/>
      <c r="D36" s="14"/>
      <c r="E36" s="39"/>
      <c r="F36" s="75"/>
      <c r="G36" s="16"/>
      <c r="H36" s="20"/>
      <c r="I36" s="17"/>
      <c r="J36" s="17"/>
      <c r="K36" s="74"/>
      <c r="L36" s="74"/>
      <c r="M36" s="74"/>
      <c r="N36" s="18"/>
      <c r="O36" s="35"/>
      <c r="P36" s="35"/>
      <c r="Q36" s="35"/>
    </row>
    <row r="37" spans="2:17" s="7" customFormat="1" ht="67.5" hidden="1" customHeight="1">
      <c r="B37" s="15"/>
      <c r="C37" s="34"/>
      <c r="D37" s="14"/>
      <c r="E37" s="39"/>
      <c r="F37" s="75"/>
      <c r="G37" s="16"/>
      <c r="H37" s="20"/>
      <c r="I37" s="17"/>
      <c r="J37" s="17"/>
      <c r="K37" s="74"/>
      <c r="L37" s="74"/>
      <c r="M37" s="74"/>
      <c r="N37" s="18"/>
      <c r="O37" s="35"/>
      <c r="P37" s="35"/>
      <c r="Q37" s="35"/>
    </row>
    <row r="38" spans="2:17" s="7" customFormat="1" ht="67.5" hidden="1" customHeight="1">
      <c r="B38" s="15"/>
      <c r="C38" s="34"/>
      <c r="D38" s="14"/>
      <c r="E38" s="39"/>
      <c r="F38" s="75"/>
      <c r="G38" s="16"/>
      <c r="H38" s="20"/>
      <c r="I38" s="17"/>
      <c r="J38" s="17"/>
      <c r="K38" s="74"/>
      <c r="L38" s="74"/>
      <c r="M38" s="74"/>
      <c r="N38" s="18"/>
      <c r="O38" s="35"/>
      <c r="P38" s="35"/>
      <c r="Q38" s="35"/>
    </row>
    <row r="39" spans="2:17" s="7" customFormat="1" ht="67.5" hidden="1" customHeight="1">
      <c r="B39" s="15"/>
      <c r="C39" s="34"/>
      <c r="D39" s="14"/>
      <c r="E39" s="39"/>
      <c r="F39" s="75"/>
      <c r="G39" s="16"/>
      <c r="H39" s="20"/>
      <c r="I39" s="17"/>
      <c r="J39" s="17"/>
      <c r="K39" s="74"/>
      <c r="L39" s="74"/>
      <c r="M39" s="74"/>
      <c r="N39" s="18"/>
      <c r="O39" s="35"/>
      <c r="P39" s="35"/>
      <c r="Q39" s="35"/>
    </row>
    <row r="40" spans="2:17" s="7" customFormat="1" ht="67.5" hidden="1" customHeight="1">
      <c r="B40" s="15"/>
      <c r="C40" s="34"/>
      <c r="D40" s="14"/>
      <c r="E40" s="39"/>
      <c r="F40" s="75"/>
      <c r="G40" s="16"/>
      <c r="H40" s="20"/>
      <c r="I40" s="17"/>
      <c r="J40" s="17"/>
      <c r="K40" s="74"/>
      <c r="L40" s="74"/>
      <c r="M40" s="74"/>
      <c r="N40" s="18"/>
      <c r="O40" s="35"/>
      <c r="P40" s="35"/>
      <c r="Q40" s="35"/>
    </row>
    <row r="41" spans="2:17" s="7" customFormat="1" ht="67.5" hidden="1" customHeight="1">
      <c r="B41" s="15"/>
      <c r="C41" s="34"/>
      <c r="D41" s="14"/>
      <c r="E41" s="39"/>
      <c r="F41" s="75"/>
      <c r="G41" s="16"/>
      <c r="H41" s="20"/>
      <c r="I41" s="17"/>
      <c r="J41" s="17"/>
      <c r="K41" s="74"/>
      <c r="L41" s="74"/>
      <c r="M41" s="74"/>
      <c r="N41" s="18"/>
      <c r="O41" s="35"/>
      <c r="P41" s="35"/>
      <c r="Q41" s="35"/>
    </row>
    <row r="42" spans="2:17" s="7" customFormat="1" ht="67.5" hidden="1" customHeight="1">
      <c r="B42" s="15"/>
      <c r="C42" s="34"/>
      <c r="D42" s="14"/>
      <c r="E42" s="39"/>
      <c r="F42" s="75"/>
      <c r="G42" s="16"/>
      <c r="H42" s="20"/>
      <c r="I42" s="17"/>
      <c r="J42" s="17"/>
      <c r="K42" s="74"/>
      <c r="L42" s="74"/>
      <c r="M42" s="74"/>
      <c r="N42" s="18"/>
      <c r="O42" s="35"/>
      <c r="P42" s="35"/>
      <c r="Q42" s="35"/>
    </row>
    <row r="43" spans="2:17" s="7" customFormat="1" ht="67.5" hidden="1" customHeight="1">
      <c r="B43" s="15"/>
      <c r="C43" s="34"/>
      <c r="D43" s="14"/>
      <c r="E43" s="39"/>
      <c r="F43" s="75"/>
      <c r="G43" s="16"/>
      <c r="H43" s="20"/>
      <c r="I43" s="17"/>
      <c r="J43" s="17"/>
      <c r="K43" s="74"/>
      <c r="L43" s="74"/>
      <c r="M43" s="74"/>
      <c r="N43" s="18"/>
      <c r="O43" s="35"/>
      <c r="P43" s="35"/>
      <c r="Q43" s="35"/>
    </row>
    <row r="44" spans="2:17" s="7" customFormat="1" ht="67.5" hidden="1" customHeight="1">
      <c r="B44" s="15"/>
      <c r="C44" s="34"/>
      <c r="D44" s="14"/>
      <c r="E44" s="39"/>
      <c r="F44" s="75"/>
      <c r="G44" s="16"/>
      <c r="H44" s="20"/>
      <c r="I44" s="17"/>
      <c r="J44" s="17"/>
      <c r="K44" s="74"/>
      <c r="L44" s="74"/>
      <c r="M44" s="74"/>
      <c r="N44" s="18"/>
      <c r="O44" s="35"/>
      <c r="P44" s="35"/>
      <c r="Q44" s="35"/>
    </row>
    <row r="45" spans="2:17" s="7" customFormat="1" ht="67.5" hidden="1" customHeight="1">
      <c r="B45" s="15"/>
      <c r="C45" s="34"/>
      <c r="D45" s="14"/>
      <c r="E45" s="39"/>
      <c r="F45" s="75"/>
      <c r="G45" s="16"/>
      <c r="H45" s="20"/>
      <c r="I45" s="17"/>
      <c r="J45" s="17"/>
      <c r="K45" s="74"/>
      <c r="L45" s="74"/>
      <c r="M45" s="74"/>
      <c r="N45" s="18"/>
      <c r="O45" s="35"/>
      <c r="P45" s="35"/>
      <c r="Q45" s="35"/>
    </row>
    <row r="46" spans="2:17" s="7" customFormat="1" ht="67.5" hidden="1" customHeight="1">
      <c r="B46" s="15"/>
      <c r="C46" s="34"/>
      <c r="D46" s="14"/>
      <c r="E46" s="39"/>
      <c r="F46" s="75"/>
      <c r="G46" s="16"/>
      <c r="H46" s="20"/>
      <c r="I46" s="17"/>
      <c r="J46" s="17"/>
      <c r="K46" s="74"/>
      <c r="L46" s="74"/>
      <c r="M46" s="74"/>
      <c r="N46" s="18"/>
      <c r="O46" s="35"/>
      <c r="P46" s="35"/>
      <c r="Q46" s="35"/>
    </row>
    <row r="47" spans="2:17" s="7" customFormat="1" ht="67.5" hidden="1" customHeight="1">
      <c r="B47" s="15"/>
      <c r="C47" s="34"/>
      <c r="D47" s="14"/>
      <c r="E47" s="39"/>
      <c r="F47" s="75"/>
      <c r="G47" s="16"/>
      <c r="H47" s="20"/>
      <c r="I47" s="17"/>
      <c r="J47" s="17"/>
      <c r="K47" s="74"/>
      <c r="L47" s="74"/>
      <c r="M47" s="74"/>
      <c r="N47" s="18"/>
      <c r="O47" s="35"/>
      <c r="P47" s="35"/>
      <c r="Q47" s="35"/>
    </row>
    <row r="48" spans="2:17" s="7" customFormat="1" ht="67.5" hidden="1" customHeight="1">
      <c r="B48" s="15"/>
      <c r="C48" s="34"/>
      <c r="D48" s="14"/>
      <c r="E48" s="39"/>
      <c r="F48" s="75"/>
      <c r="G48" s="16"/>
      <c r="H48" s="20"/>
      <c r="I48" s="17"/>
      <c r="J48" s="17"/>
      <c r="K48" s="74"/>
      <c r="L48" s="74"/>
      <c r="M48" s="74"/>
      <c r="N48" s="18"/>
      <c r="O48" s="35"/>
      <c r="P48" s="35"/>
      <c r="Q48" s="35"/>
    </row>
    <row r="49" spans="2:17" s="7" customFormat="1" ht="67.5" hidden="1" customHeight="1">
      <c r="B49" s="15"/>
      <c r="C49" s="34"/>
      <c r="D49" s="14"/>
      <c r="E49" s="39"/>
      <c r="F49" s="75"/>
      <c r="G49" s="16"/>
      <c r="H49" s="20"/>
      <c r="I49" s="17"/>
      <c r="J49" s="17"/>
      <c r="K49" s="74"/>
      <c r="L49" s="74"/>
      <c r="M49" s="74"/>
      <c r="N49" s="18"/>
      <c r="O49" s="35"/>
      <c r="P49" s="35"/>
      <c r="Q49" s="35"/>
    </row>
    <row r="50" spans="2:17" s="7" customFormat="1" ht="67.5" hidden="1" customHeight="1">
      <c r="B50" s="15"/>
      <c r="C50" s="34"/>
      <c r="D50" s="14"/>
      <c r="E50" s="39"/>
      <c r="F50" s="75"/>
      <c r="G50" s="16"/>
      <c r="H50" s="20"/>
      <c r="I50" s="17"/>
      <c r="J50" s="17"/>
      <c r="K50" s="74"/>
      <c r="L50" s="74"/>
      <c r="M50" s="74"/>
      <c r="N50" s="18"/>
      <c r="O50" s="35"/>
      <c r="P50" s="35"/>
      <c r="Q50" s="35"/>
    </row>
    <row r="51" spans="2:17" s="7" customFormat="1" ht="67.5" hidden="1" customHeight="1">
      <c r="B51" s="15"/>
      <c r="C51" s="34"/>
      <c r="D51" s="14"/>
      <c r="E51" s="39"/>
      <c r="F51" s="75"/>
      <c r="G51" s="16"/>
      <c r="H51" s="20"/>
      <c r="I51" s="17"/>
      <c r="J51" s="17"/>
      <c r="K51" s="74"/>
      <c r="L51" s="74"/>
      <c r="M51" s="74"/>
      <c r="N51" s="18"/>
      <c r="O51" s="35"/>
      <c r="P51" s="35"/>
      <c r="Q51" s="35"/>
    </row>
    <row r="52" spans="2:17" s="7" customFormat="1" ht="67.5" hidden="1" customHeight="1">
      <c r="B52" s="15"/>
      <c r="C52" s="34"/>
      <c r="D52" s="14"/>
      <c r="E52" s="39"/>
      <c r="F52" s="75"/>
      <c r="G52" s="16"/>
      <c r="H52" s="20"/>
      <c r="I52" s="17"/>
      <c r="J52" s="17"/>
      <c r="K52" s="74"/>
      <c r="L52" s="74"/>
      <c r="M52" s="74"/>
      <c r="N52" s="18"/>
      <c r="O52" s="35"/>
      <c r="P52" s="35"/>
      <c r="Q52" s="35"/>
    </row>
    <row r="53" spans="2:17" s="7" customFormat="1" ht="67.5" hidden="1" customHeight="1">
      <c r="B53" s="15"/>
      <c r="C53" s="34"/>
      <c r="D53" s="14"/>
      <c r="E53" s="39"/>
      <c r="F53" s="75"/>
      <c r="G53" s="16"/>
      <c r="H53" s="20"/>
      <c r="I53" s="17"/>
      <c r="J53" s="17"/>
      <c r="K53" s="74"/>
      <c r="L53" s="74"/>
      <c r="M53" s="74"/>
      <c r="N53" s="18"/>
      <c r="O53" s="35"/>
      <c r="P53" s="35"/>
      <c r="Q53" s="35"/>
    </row>
    <row r="54" spans="2:17" s="7" customFormat="1" ht="67.5" hidden="1" customHeight="1">
      <c r="B54" s="15"/>
      <c r="C54" s="34"/>
      <c r="D54" s="14"/>
      <c r="E54" s="39"/>
      <c r="F54" s="75"/>
      <c r="G54" s="16"/>
      <c r="H54" s="20"/>
      <c r="I54" s="17"/>
      <c r="J54" s="17"/>
      <c r="K54" s="74"/>
      <c r="L54" s="74"/>
      <c r="M54" s="74"/>
      <c r="N54" s="18"/>
      <c r="O54" s="35"/>
      <c r="P54" s="35"/>
      <c r="Q54" s="35"/>
    </row>
    <row r="55" spans="2:17" s="7" customFormat="1" ht="67.5" hidden="1" customHeight="1">
      <c r="B55" s="15"/>
      <c r="C55" s="34"/>
      <c r="D55" s="14"/>
      <c r="E55" s="39"/>
      <c r="F55" s="75"/>
      <c r="G55" s="16"/>
      <c r="H55" s="20"/>
      <c r="I55" s="17"/>
      <c r="J55" s="17"/>
      <c r="K55" s="74"/>
      <c r="L55" s="74"/>
      <c r="M55" s="74"/>
      <c r="N55" s="18"/>
      <c r="O55" s="35"/>
      <c r="P55" s="35"/>
      <c r="Q55" s="35"/>
    </row>
    <row r="56" spans="2:17" s="7" customFormat="1" ht="67.5" hidden="1" customHeight="1">
      <c r="B56" s="15"/>
      <c r="C56" s="34"/>
      <c r="D56" s="14"/>
      <c r="E56" s="39"/>
      <c r="F56" s="75"/>
      <c r="G56" s="16"/>
      <c r="H56" s="20"/>
      <c r="I56" s="17"/>
      <c r="J56" s="17"/>
      <c r="K56" s="74"/>
      <c r="L56" s="74"/>
      <c r="M56" s="74"/>
      <c r="N56" s="18"/>
      <c r="O56" s="35"/>
      <c r="P56" s="35"/>
      <c r="Q56" s="35"/>
    </row>
    <row r="57" spans="2:17" s="7" customFormat="1" ht="67.5" hidden="1" customHeight="1">
      <c r="B57" s="15"/>
      <c r="C57" s="34"/>
      <c r="D57" s="14"/>
      <c r="E57" s="39"/>
      <c r="F57" s="75"/>
      <c r="G57" s="16"/>
      <c r="H57" s="20"/>
      <c r="I57" s="17"/>
      <c r="J57" s="17"/>
      <c r="K57" s="74"/>
      <c r="L57" s="74"/>
      <c r="M57" s="74"/>
      <c r="N57" s="18"/>
      <c r="O57" s="35"/>
      <c r="P57" s="35"/>
      <c r="Q57" s="35"/>
    </row>
    <row r="58" spans="2:17" s="7" customFormat="1" ht="67.5" hidden="1" customHeight="1">
      <c r="B58" s="15"/>
      <c r="C58" s="34"/>
      <c r="D58" s="14"/>
      <c r="E58" s="39"/>
      <c r="F58" s="75"/>
      <c r="G58" s="16"/>
      <c r="H58" s="20"/>
      <c r="I58" s="17"/>
      <c r="J58" s="17"/>
      <c r="K58" s="74"/>
      <c r="L58" s="74"/>
      <c r="M58" s="74"/>
      <c r="N58" s="18"/>
      <c r="O58" s="35"/>
      <c r="P58" s="35"/>
      <c r="Q58" s="35"/>
    </row>
    <row r="59" spans="2:17" s="7" customFormat="1" ht="67.5" hidden="1" customHeight="1">
      <c r="B59" s="15"/>
      <c r="C59" s="34"/>
      <c r="D59" s="14"/>
      <c r="E59" s="39"/>
      <c r="F59" s="75"/>
      <c r="G59" s="16"/>
      <c r="H59" s="20"/>
      <c r="I59" s="17"/>
      <c r="J59" s="17"/>
      <c r="K59" s="74"/>
      <c r="L59" s="74"/>
      <c r="M59" s="74"/>
      <c r="N59" s="18"/>
      <c r="O59" s="35"/>
      <c r="P59" s="35"/>
      <c r="Q59" s="35"/>
    </row>
    <row r="60" spans="2:17" s="7" customFormat="1" ht="67.5" hidden="1" customHeight="1">
      <c r="B60" s="15"/>
      <c r="C60" s="34"/>
      <c r="D60" s="14"/>
      <c r="E60" s="39"/>
      <c r="F60" s="75"/>
      <c r="G60" s="16"/>
      <c r="H60" s="20"/>
      <c r="I60" s="17"/>
      <c r="J60" s="17"/>
      <c r="K60" s="74"/>
      <c r="L60" s="74"/>
      <c r="M60" s="74"/>
      <c r="N60" s="18"/>
      <c r="O60" s="35"/>
      <c r="P60" s="35"/>
      <c r="Q60" s="35"/>
    </row>
    <row r="61" spans="2:17" s="7" customFormat="1" ht="67.5" hidden="1" customHeight="1">
      <c r="B61" s="15"/>
      <c r="C61" s="34"/>
      <c r="D61" s="14"/>
      <c r="E61" s="39"/>
      <c r="F61" s="75"/>
      <c r="G61" s="16"/>
      <c r="H61" s="20"/>
      <c r="I61" s="17"/>
      <c r="J61" s="17"/>
      <c r="K61" s="74"/>
      <c r="L61" s="74"/>
      <c r="M61" s="74"/>
      <c r="N61" s="18"/>
      <c r="O61" s="35"/>
      <c r="P61" s="35"/>
      <c r="Q61" s="35"/>
    </row>
    <row r="62" spans="2:17" s="7" customFormat="1" ht="67.5" hidden="1" customHeight="1">
      <c r="B62" s="15"/>
      <c r="C62" s="34"/>
      <c r="D62" s="14"/>
      <c r="E62" s="39"/>
      <c r="F62" s="75"/>
      <c r="G62" s="16"/>
      <c r="H62" s="20"/>
      <c r="I62" s="17"/>
      <c r="J62" s="17"/>
      <c r="K62" s="74"/>
      <c r="L62" s="74"/>
      <c r="M62" s="74"/>
      <c r="N62" s="18"/>
      <c r="O62" s="35"/>
      <c r="P62" s="35"/>
      <c r="Q62" s="35"/>
    </row>
    <row r="63" spans="2:17" s="7" customFormat="1" ht="67.5" hidden="1" customHeight="1">
      <c r="B63" s="15"/>
      <c r="C63" s="34"/>
      <c r="D63" s="14"/>
      <c r="E63" s="39"/>
      <c r="F63" s="75"/>
      <c r="G63" s="16"/>
      <c r="H63" s="20"/>
      <c r="I63" s="17"/>
      <c r="J63" s="17"/>
      <c r="K63" s="74"/>
      <c r="L63" s="74"/>
      <c r="M63" s="74"/>
      <c r="N63" s="18"/>
      <c r="O63" s="35"/>
      <c r="P63" s="35"/>
      <c r="Q63" s="35"/>
    </row>
    <row r="64" spans="2:17" s="7" customFormat="1" ht="67.5" hidden="1" customHeight="1">
      <c r="B64" s="15"/>
      <c r="C64" s="34"/>
      <c r="D64" s="14"/>
      <c r="E64" s="39"/>
      <c r="F64" s="75"/>
      <c r="G64" s="16"/>
      <c r="H64" s="20"/>
      <c r="I64" s="17"/>
      <c r="J64" s="17"/>
      <c r="K64" s="74"/>
      <c r="L64" s="74"/>
      <c r="M64" s="74"/>
      <c r="N64" s="18"/>
      <c r="O64" s="35"/>
      <c r="P64" s="35"/>
      <c r="Q64" s="35"/>
    </row>
    <row r="65" spans="2:17" s="7" customFormat="1" ht="67.5" hidden="1" customHeight="1">
      <c r="B65" s="15"/>
      <c r="C65" s="34"/>
      <c r="D65" s="14"/>
      <c r="E65" s="39"/>
      <c r="F65" s="75"/>
      <c r="G65" s="16"/>
      <c r="H65" s="20"/>
      <c r="I65" s="17"/>
      <c r="J65" s="17"/>
      <c r="K65" s="74"/>
      <c r="L65" s="74"/>
      <c r="M65" s="74"/>
      <c r="N65" s="18"/>
      <c r="O65" s="35"/>
      <c r="P65" s="35"/>
      <c r="Q65" s="35"/>
    </row>
    <row r="66" spans="2:17" s="7" customFormat="1" ht="67.5" hidden="1" customHeight="1">
      <c r="B66" s="15"/>
      <c r="C66" s="34"/>
      <c r="D66" s="14"/>
      <c r="E66" s="39"/>
      <c r="F66" s="75"/>
      <c r="G66" s="16"/>
      <c r="H66" s="20"/>
      <c r="I66" s="17"/>
      <c r="J66" s="17"/>
      <c r="K66" s="74"/>
      <c r="L66" s="74"/>
      <c r="M66" s="74"/>
      <c r="N66" s="18"/>
      <c r="O66" s="35"/>
      <c r="P66" s="35"/>
      <c r="Q66" s="35"/>
    </row>
    <row r="67" spans="2:17" s="7" customFormat="1" ht="67.5" hidden="1" customHeight="1">
      <c r="B67" s="15"/>
      <c r="C67" s="34"/>
      <c r="D67" s="14"/>
      <c r="E67" s="39"/>
      <c r="F67" s="75"/>
      <c r="G67" s="16"/>
      <c r="H67" s="20"/>
      <c r="I67" s="17"/>
      <c r="J67" s="17"/>
      <c r="K67" s="74"/>
      <c r="L67" s="74"/>
      <c r="M67" s="74"/>
      <c r="N67" s="18"/>
      <c r="O67" s="35"/>
      <c r="P67" s="35"/>
      <c r="Q67" s="35"/>
    </row>
    <row r="68" spans="2:17" s="7" customFormat="1" ht="67.5" hidden="1" customHeight="1">
      <c r="B68" s="15"/>
      <c r="C68" s="34"/>
      <c r="D68" s="14"/>
      <c r="E68" s="39"/>
      <c r="F68" s="75"/>
      <c r="G68" s="16"/>
      <c r="H68" s="20"/>
      <c r="I68" s="17"/>
      <c r="J68" s="17"/>
      <c r="K68" s="74"/>
      <c r="L68" s="74"/>
      <c r="M68" s="74"/>
      <c r="N68" s="18"/>
      <c r="O68" s="35"/>
      <c r="P68" s="35"/>
      <c r="Q68" s="35"/>
    </row>
    <row r="69" spans="2:17" s="7" customFormat="1" ht="67.5" hidden="1" customHeight="1">
      <c r="B69" s="15"/>
      <c r="C69" s="34"/>
      <c r="D69" s="14"/>
      <c r="E69" s="39"/>
      <c r="F69" s="75"/>
      <c r="G69" s="16"/>
      <c r="H69" s="20"/>
      <c r="I69" s="17"/>
      <c r="J69" s="17"/>
      <c r="K69" s="74"/>
      <c r="L69" s="74"/>
      <c r="M69" s="74"/>
      <c r="N69" s="18"/>
      <c r="O69" s="35"/>
      <c r="P69" s="35"/>
      <c r="Q69" s="35"/>
    </row>
    <row r="70" spans="2:17" s="7" customFormat="1" ht="67.5" hidden="1" customHeight="1">
      <c r="B70" s="15"/>
      <c r="C70" s="34"/>
      <c r="D70" s="14"/>
      <c r="E70" s="39"/>
      <c r="F70" s="75"/>
      <c r="G70" s="16"/>
      <c r="H70" s="20"/>
      <c r="I70" s="17"/>
      <c r="J70" s="17"/>
      <c r="K70" s="74"/>
      <c r="L70" s="74"/>
      <c r="M70" s="74"/>
      <c r="N70" s="18"/>
      <c r="O70" s="35"/>
      <c r="P70" s="35"/>
      <c r="Q70" s="35"/>
    </row>
    <row r="71" spans="2:17" s="7" customFormat="1" ht="67.5" hidden="1" customHeight="1">
      <c r="B71" s="15"/>
      <c r="C71" s="34"/>
      <c r="D71" s="14"/>
      <c r="E71" s="39"/>
      <c r="F71" s="75"/>
      <c r="G71" s="16"/>
      <c r="H71" s="20"/>
      <c r="I71" s="17"/>
      <c r="J71" s="17"/>
      <c r="K71" s="74"/>
      <c r="L71" s="74"/>
      <c r="M71" s="74"/>
      <c r="N71" s="18"/>
      <c r="O71" s="35"/>
      <c r="P71" s="35"/>
      <c r="Q71" s="35"/>
    </row>
    <row r="72" spans="2:17" s="7" customFormat="1" ht="67.5" hidden="1" customHeight="1">
      <c r="B72" s="15"/>
      <c r="C72" s="34"/>
      <c r="D72" s="14"/>
      <c r="E72" s="39"/>
      <c r="F72" s="73"/>
      <c r="G72" s="16"/>
      <c r="H72" s="20"/>
      <c r="I72" s="17"/>
      <c r="J72" s="17"/>
      <c r="K72" s="72"/>
      <c r="L72" s="72"/>
      <c r="M72" s="72"/>
      <c r="N72" s="18"/>
      <c r="O72" s="35"/>
      <c r="P72" s="35"/>
      <c r="Q72" s="35"/>
    </row>
    <row r="73" spans="2:17" s="2" customFormat="1" ht="67.5" customHeight="1">
      <c r="B73" s="102" t="s">
        <v>24</v>
      </c>
      <c r="C73" s="102"/>
      <c r="D73" s="102"/>
      <c r="E73" s="102"/>
      <c r="F73" s="102"/>
    </row>
    <row r="74" spans="2:17" s="2" customFormat="1" ht="67.5" customHeight="1">
      <c r="B74" t="s">
        <v>25</v>
      </c>
    </row>
    <row r="75" spans="2:17" s="2" customFormat="1" ht="67.5" customHeight="1">
      <c r="B75" t="s">
        <v>26</v>
      </c>
    </row>
  </sheetData>
  <sortState ref="A7:Q23">
    <sortCondition ref="D7:D23"/>
  </sortState>
  <mergeCells count="15">
    <mergeCell ref="O5:O6"/>
    <mergeCell ref="P5:P6"/>
    <mergeCell ref="Q5:Q6"/>
    <mergeCell ref="N5:N6"/>
    <mergeCell ref="B73:F73"/>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2022-12-07T05:23:38Z</cp:lastPrinted>
  <dcterms:created xsi:type="dcterms:W3CDTF">2007-06-22T02:57:32Z</dcterms:created>
  <dcterms:modified xsi:type="dcterms:W3CDTF">2023-04-10T02:10:44Z</dcterms:modified>
</cp:coreProperties>
</file>