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'競争入札（工事）'!$B$6:$N$13</definedName>
    <definedName name="_xlnm._FilterDatabase" localSheetId="1" hidden="1">'競争入札（物品役務等）'!$A$6:$P$62</definedName>
    <definedName name="_xlnm._FilterDatabase" localSheetId="2" hidden="1">'随意契約（工事）'!$B$6:$N$12</definedName>
    <definedName name="_xlnm._FilterDatabase" localSheetId="3" hidden="1">'随意契約（物品役務等）'!$A$6:$N$47</definedName>
    <definedName name="_xlnm.Print_Area" localSheetId="0">'競争入札（工事）'!$A$1:$N$13</definedName>
    <definedName name="_xlnm.Print_Area" localSheetId="1">'競争入札（物品役務等）'!$A$1:$N$62</definedName>
    <definedName name="_xlnm.Print_Area" localSheetId="2">'随意契約（工事）'!$A$1:$N$12</definedName>
    <definedName name="_xlnm.Print_Area" localSheetId="3">'随意契約（物品役務等）'!$A$1:$N$47</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57" i="2" l="1"/>
  <c r="P57" i="2" s="1"/>
  <c r="O56" i="2"/>
  <c r="Q56" i="2" s="1"/>
  <c r="P56" i="2"/>
  <c r="O44" i="4"/>
  <c r="Q44" i="4" s="1"/>
  <c r="O43" i="4"/>
  <c r="Q43" i="4" s="1"/>
  <c r="O42" i="4"/>
  <c r="P42" i="4" s="1"/>
  <c r="O41" i="4"/>
  <c r="P41" i="4" s="1"/>
  <c r="Q57" i="2" l="1"/>
  <c r="P44" i="4"/>
  <c r="Q41" i="4"/>
  <c r="Q42" i="4"/>
  <c r="P43" i="4"/>
  <c r="O55" i="2" l="1"/>
  <c r="P55" i="2" s="1"/>
  <c r="O54" i="2"/>
  <c r="Q55" i="2" l="1"/>
  <c r="O34" i="4" l="1"/>
  <c r="Q34" i="4" s="1"/>
  <c r="O35" i="4"/>
  <c r="Q35" i="4" s="1"/>
  <c r="O36" i="4"/>
  <c r="P36" i="4" s="1"/>
  <c r="O37" i="4"/>
  <c r="P37" i="4" s="1"/>
  <c r="O38" i="4"/>
  <c r="Q38" i="4" s="1"/>
  <c r="O39" i="4"/>
  <c r="Q39" i="4" s="1"/>
  <c r="O40" i="4"/>
  <c r="P40" i="4" s="1"/>
  <c r="P34" i="4" l="1"/>
  <c r="P39" i="4"/>
  <c r="P38" i="4"/>
  <c r="P35" i="4"/>
  <c r="Q37" i="4"/>
  <c r="Q40" i="4"/>
  <c r="Q36" i="4"/>
  <c r="O33" i="4"/>
  <c r="Q33" i="4" s="1"/>
  <c r="O58" i="2"/>
  <c r="Q58" i="2" s="1"/>
  <c r="P54" i="2"/>
  <c r="O53" i="2"/>
  <c r="P53" i="2" s="1"/>
  <c r="O52" i="2"/>
  <c r="P52" i="2" s="1"/>
  <c r="Q53" i="2" l="1"/>
  <c r="P33" i="4"/>
  <c r="Q54" i="2"/>
  <c r="Q52" i="2"/>
  <c r="P58" i="2"/>
  <c r="O51" i="2"/>
  <c r="Q51" i="2" s="1"/>
  <c r="P51" i="2" l="1"/>
  <c r="O32" i="4"/>
  <c r="P32" i="4" s="1"/>
  <c r="Q32" i="4" l="1"/>
  <c r="O50" i="2"/>
  <c r="P50" i="2" s="1"/>
  <c r="Q50" i="2" l="1"/>
  <c r="O49" i="2"/>
  <c r="Q49" i="2" s="1"/>
  <c r="P49" i="2" l="1"/>
  <c r="O9" i="1"/>
  <c r="Q9" i="1" s="1"/>
  <c r="P9" i="1"/>
  <c r="O8" i="1"/>
  <c r="Q8" i="1" s="1"/>
  <c r="P8" i="1" l="1"/>
  <c r="O13" i="4"/>
  <c r="P13" i="4" s="1"/>
  <c r="Q13" i="4"/>
  <c r="O8" i="3"/>
  <c r="P8" i="3" s="1"/>
  <c r="Q8" i="3"/>
  <c r="O7" i="3" l="1"/>
  <c r="P7" i="3" s="1"/>
  <c r="Q7" i="3" l="1"/>
  <c r="O46" i="2" l="1"/>
  <c r="P46" i="2" s="1"/>
  <c r="O47" i="2"/>
  <c r="P47" i="2" s="1"/>
  <c r="O48" i="2"/>
  <c r="P48" i="2" s="1"/>
  <c r="Q48" i="2" l="1"/>
  <c r="Q46" i="2"/>
  <c r="Q47" i="2"/>
  <c r="O31" i="4"/>
  <c r="Q31" i="4" s="1"/>
  <c r="P31" i="4" l="1"/>
  <c r="O36" i="2"/>
  <c r="P36" i="2" s="1"/>
  <c r="Q36" i="2"/>
  <c r="O37" i="2"/>
  <c r="P37" i="2" s="1"/>
  <c r="O38" i="2"/>
  <c r="Q38" i="2" s="1"/>
  <c r="O39" i="2"/>
  <c r="Q39" i="2" s="1"/>
  <c r="P39" i="2"/>
  <c r="O40" i="2"/>
  <c r="P40" i="2" s="1"/>
  <c r="O41" i="2"/>
  <c r="P41" i="2" s="1"/>
  <c r="O42" i="2"/>
  <c r="Q42" i="2" s="1"/>
  <c r="O43" i="2"/>
  <c r="Q43" i="2" s="1"/>
  <c r="O44" i="2"/>
  <c r="P44" i="2" s="1"/>
  <c r="O45" i="2"/>
  <c r="P45" i="2" s="1"/>
  <c r="O35" i="2"/>
  <c r="P35" i="2" s="1"/>
  <c r="O30" i="4"/>
  <c r="Q30" i="4" s="1"/>
  <c r="O29" i="4"/>
  <c r="P29" i="4" s="1"/>
  <c r="P43" i="2" l="1"/>
  <c r="Q40" i="2"/>
  <c r="P38" i="2"/>
  <c r="P42" i="2"/>
  <c r="Q44" i="2"/>
  <c r="Q45" i="2"/>
  <c r="Q41" i="2"/>
  <c r="Q37" i="2"/>
  <c r="Q35" i="2"/>
  <c r="Q29" i="4"/>
  <c r="P30" i="4"/>
  <c r="O34" i="2"/>
  <c r="Q34" i="2" s="1"/>
  <c r="P34" i="2" l="1"/>
  <c r="O25" i="4"/>
  <c r="P25" i="4" s="1"/>
  <c r="O26" i="4"/>
  <c r="Q26" i="4" s="1"/>
  <c r="O27" i="4"/>
  <c r="Q27" i="4" s="1"/>
  <c r="O28" i="4"/>
  <c r="Q28" i="4" s="1"/>
  <c r="Q25" i="4" l="1"/>
  <c r="P26" i="4"/>
  <c r="P28" i="4"/>
  <c r="P27" i="4"/>
  <c r="O31" i="2"/>
  <c r="Q31" i="2" s="1"/>
  <c r="O32" i="2"/>
  <c r="Q32" i="2" s="1"/>
  <c r="O33" i="2"/>
  <c r="P33" i="2" s="1"/>
  <c r="P32" i="2" l="1"/>
  <c r="P31" i="2"/>
  <c r="Q33" i="2"/>
  <c r="O18" i="4"/>
  <c r="P18" i="4" s="1"/>
  <c r="O19" i="4"/>
  <c r="Q19" i="4" s="1"/>
  <c r="O20" i="4"/>
  <c r="P20" i="4" s="1"/>
  <c r="O21" i="4"/>
  <c r="P21" i="4" s="1"/>
  <c r="O22" i="4"/>
  <c r="P22" i="4" s="1"/>
  <c r="O23" i="4"/>
  <c r="Q23" i="4" s="1"/>
  <c r="O24" i="4"/>
  <c r="Q24" i="4" s="1"/>
  <c r="P24" i="4" l="1"/>
  <c r="Q22" i="4"/>
  <c r="P23" i="4"/>
  <c r="P19" i="4"/>
  <c r="Q21" i="4"/>
  <c r="Q20" i="4"/>
  <c r="Q18" i="4"/>
  <c r="O17" i="4"/>
  <c r="Q17" i="4" s="1"/>
  <c r="O30" i="2"/>
  <c r="P30" i="2" s="1"/>
  <c r="O29" i="2"/>
  <c r="P29" i="2" s="1"/>
  <c r="Q29" i="2" l="1"/>
  <c r="Q30" i="2"/>
  <c r="P17" i="4"/>
  <c r="O22" i="2"/>
  <c r="Q22" i="2" s="1"/>
  <c r="O23" i="2"/>
  <c r="Q23" i="2" s="1"/>
  <c r="O21" i="2"/>
  <c r="Q21" i="2" s="1"/>
  <c r="O24" i="2"/>
  <c r="Q24" i="2" s="1"/>
  <c r="P24" i="2" l="1"/>
  <c r="P23" i="2"/>
  <c r="P22" i="2"/>
  <c r="P21" i="2"/>
  <c r="O16" i="4"/>
  <c r="P16" i="4" s="1"/>
  <c r="Q16" i="4" l="1"/>
  <c r="O26" i="2"/>
  <c r="P26" i="2" s="1"/>
  <c r="O25" i="2"/>
  <c r="P25" i="2" s="1"/>
  <c r="Q26" i="2" l="1"/>
  <c r="Q25" i="2"/>
  <c r="O27" i="2"/>
  <c r="Q27" i="2" s="1"/>
  <c r="P27" i="2" l="1"/>
  <c r="O28" i="2"/>
  <c r="Q28" i="2" s="1"/>
  <c r="O15" i="4"/>
  <c r="Q15" i="4" s="1"/>
  <c r="O14" i="4"/>
  <c r="P14" i="4" s="1"/>
  <c r="P28" i="2" l="1"/>
  <c r="Q14" i="4"/>
  <c r="P15" i="4"/>
  <c r="O12" i="4"/>
  <c r="Q12" i="4" s="1"/>
  <c r="P12" i="4" l="1"/>
  <c r="O11" i="4"/>
  <c r="P11" i="4" s="1"/>
  <c r="Q11" i="4" l="1"/>
  <c r="O17" i="2"/>
  <c r="P17" i="2" s="1"/>
  <c r="O18" i="2"/>
  <c r="P18" i="2" s="1"/>
  <c r="O19" i="2"/>
  <c r="Q19" i="2" s="1"/>
  <c r="O20" i="2"/>
  <c r="P20" i="2" s="1"/>
  <c r="P19" i="2" l="1"/>
  <c r="Q20" i="2"/>
  <c r="Q17" i="2"/>
  <c r="Q18" i="2"/>
  <c r="O9" i="4" l="1"/>
  <c r="P9" i="4" s="1"/>
  <c r="O10" i="4"/>
  <c r="P10" i="4" s="1"/>
  <c r="Q9" i="4" l="1"/>
  <c r="Q10" i="4"/>
  <c r="O8" i="4" l="1"/>
  <c r="P8" i="4" s="1"/>
  <c r="Q8" i="4" l="1"/>
  <c r="O14" i="2"/>
  <c r="P14" i="2" s="1"/>
  <c r="O15" i="2"/>
  <c r="P15" i="2" s="1"/>
  <c r="O16" i="2"/>
  <c r="P16" i="2" s="1"/>
  <c r="Q14" i="2" l="1"/>
  <c r="Q15" i="2"/>
  <c r="Q16" i="2"/>
  <c r="O10" i="1"/>
  <c r="P10" i="1" s="1"/>
  <c r="O12" i="2"/>
  <c r="P12" i="2" s="1"/>
  <c r="O10" i="2"/>
  <c r="Q10" i="2" s="1"/>
  <c r="O8" i="2"/>
  <c r="P8" i="2" s="1"/>
  <c r="O9" i="2"/>
  <c r="P9" i="2" s="1"/>
  <c r="O13" i="2"/>
  <c r="P13" i="2" s="1"/>
  <c r="P10" i="2" l="1"/>
  <c r="Q10" i="1"/>
  <c r="Q12" i="2"/>
  <c r="Q13" i="2"/>
  <c r="Q8" i="2"/>
  <c r="Q9" i="2"/>
  <c r="O11" i="2"/>
  <c r="P11" i="2" s="1"/>
  <c r="O7" i="2"/>
  <c r="P7" i="2" s="1"/>
  <c r="O7" i="4"/>
  <c r="Q7" i="4" s="1"/>
  <c r="Q7" i="2" l="1"/>
  <c r="Q11" i="2"/>
  <c r="P7" i="4"/>
  <c r="O7" i="1"/>
  <c r="P7" i="1" s="1"/>
  <c r="Q7" i="1" l="1"/>
  <c r="O9" i="3" l="1"/>
  <c r="Q9" i="3" s="1"/>
  <c r="P9" i="3" l="1"/>
</calcChain>
</file>

<file path=xl/sharedStrings.xml><?xml version="1.0" encoding="utf-8"?>
<sst xmlns="http://schemas.openxmlformats.org/spreadsheetml/2006/main" count="662" uniqueCount="214">
  <si>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</si>
  <si>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</si>
  <si>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</si>
  <si>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</si>
  <si>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</si>
  <si>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</si>
  <si>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</si>
  <si>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</si>
  <si>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</si>
  <si>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</si>
  <si>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</si>
  <si>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</si>
  <si>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</si>
  <si>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</si>
  <si>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</si>
  <si>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</si>
  <si>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</si>
  <si>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</si>
  <si>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</si>
  <si>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</si>
  <si>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</si>
  <si>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</si>
  <si>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</si>
  <si>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</si>
  <si>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</si>
  <si>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</si>
  <si>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</si>
  <si>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</si>
  <si>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</si>
  <si>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</si>
  <si>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</si>
  <si>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</si>
  <si>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</si>
  <si>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</si>
  <si>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</si>
  <si>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</si>
  <si>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</si>
  <si>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</si>
  <si>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</si>
  <si>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</si>
  <si>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(株)アトル
鹿児島県鹿児島市西別府町２９４１番地１７</t>
    <rPh sb="1" eb="2">
      <t>カブ</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</si>
  <si>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</si>
  <si>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</si>
  <si>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</si>
  <si>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</si>
  <si>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</si>
  <si>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放射線治療装置　Synergy保守</t>
    <rPh sb="0" eb="3">
      <t>ホウシャセン</t>
    </rPh>
    <rPh sb="3" eb="5">
      <t>チリョウ</t>
    </rPh>
    <rPh sb="5" eb="7">
      <t>ソウチ</t>
    </rPh>
    <rPh sb="15" eb="17">
      <t>ホシュ</t>
    </rPh>
    <phoneticPr fontId="3"/>
  </si>
  <si>
    <t>会計規程第52条第5項による随意契約（少額随契）</t>
    <rPh sb="19" eb="21">
      <t>ショウガク</t>
    </rPh>
    <rPh sb="21" eb="23">
      <t>ズイケイ</t>
    </rPh>
    <phoneticPr fontId="3"/>
  </si>
  <si>
    <t>一酸化窒素ガス管理システム賃貸借契約</t>
    <rPh sb="0" eb="5">
      <t>イッサンカチッソ</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</si>
  <si>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</si>
  <si>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</si>
  <si>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</si>
  <si>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</si>
  <si>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</si>
  <si>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</si>
  <si>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</si>
  <si>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</si>
  <si>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</si>
  <si>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</si>
  <si>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</si>
  <si>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</si>
  <si>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</si>
  <si>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</si>
  <si>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株式会社サウス・メディカル
鹿児島県鹿児島市永吉二丁目35番2号　　　　　　　　　　　　　　</t>
  </si>
  <si>
    <t>-</t>
  </si>
  <si>
    <t>-</t>
    <phoneticPr fontId="3"/>
  </si>
  <si>
    <t>院内メッセンジャー業務委託契約</t>
    <rPh sb="0" eb="2">
      <t>インナイ</t>
    </rPh>
    <rPh sb="9" eb="11">
      <t>ギョウム</t>
    </rPh>
    <rPh sb="11" eb="13">
      <t>イタク</t>
    </rPh>
    <rPh sb="13" eb="15">
      <t>ケイヤク</t>
    </rPh>
    <phoneticPr fontId="3"/>
  </si>
  <si>
    <t>㈱文化コーポレーション
宮崎市生目台西3-4-2</t>
    <rPh sb="1" eb="3">
      <t>ブンカ</t>
    </rPh>
    <rPh sb="12" eb="15">
      <t>ミヤザキシ</t>
    </rPh>
    <rPh sb="15" eb="16">
      <t>ナマ</t>
    </rPh>
    <rPh sb="16" eb="17">
      <t>メ</t>
    </rPh>
    <rPh sb="17" eb="18">
      <t>ダイ</t>
    </rPh>
    <rPh sb="18" eb="19">
      <t>ニシ</t>
    </rPh>
    <phoneticPr fontId="3"/>
  </si>
  <si>
    <t>医療機器賃貸借単価契約</t>
    <rPh sb="0" eb="2">
      <t>イリョウ</t>
    </rPh>
    <rPh sb="2" eb="4">
      <t>キキ</t>
    </rPh>
    <rPh sb="4" eb="9">
      <t>チンタイシャクタンカ</t>
    </rPh>
    <rPh sb="9" eb="11">
      <t>ケイヤク</t>
    </rPh>
    <phoneticPr fontId="5"/>
  </si>
  <si>
    <t>(株)釜付メディカル
鹿児島市小松原1丁目59番15号</t>
    <rPh sb="0" eb="3">
      <t>カブシキガイシャ</t>
    </rPh>
    <rPh sb="3" eb="5">
      <t>カマツキ</t>
    </rPh>
    <phoneticPr fontId="5"/>
  </si>
  <si>
    <t>ダイナメディックウエスト(株)
鹿児島市荒田1丁目16番26号サンライズ荒田1階</t>
    <rPh sb="12" eb="15">
      <t>カブシキガイシャ</t>
    </rPh>
    <phoneticPr fontId="5"/>
  </si>
  <si>
    <t>デジタルX線TVシステム　保守</t>
    <rPh sb="5" eb="6">
      <t>セン</t>
    </rPh>
    <rPh sb="13" eb="15">
      <t>ホシュ</t>
    </rPh>
    <phoneticPr fontId="3"/>
  </si>
  <si>
    <t>放射線治療計画システム　保守</t>
    <rPh sb="0" eb="3">
      <t>ホウシャセン</t>
    </rPh>
    <rPh sb="3" eb="5">
      <t>チリョウ</t>
    </rPh>
    <rPh sb="5" eb="7">
      <t>ケイカク</t>
    </rPh>
    <rPh sb="12" eb="14">
      <t>ホシュ</t>
    </rPh>
    <phoneticPr fontId="3"/>
  </si>
  <si>
    <t>（株）クリエーション橋
鹿児島市真砂町８５番７号</t>
    <rPh sb="0" eb="3">
      <t>カブ</t>
    </rPh>
    <rPh sb="10" eb="11">
      <t>ハシ</t>
    </rPh>
    <rPh sb="12" eb="16">
      <t>カゴシマシ</t>
    </rPh>
    <rPh sb="16" eb="18">
      <t>マサゴ</t>
    </rPh>
    <rPh sb="18" eb="19">
      <t>マチ</t>
    </rPh>
    <rPh sb="21" eb="22">
      <t>バン</t>
    </rPh>
    <rPh sb="23" eb="24">
      <t>ゴウ</t>
    </rPh>
    <phoneticPr fontId="3"/>
  </si>
  <si>
    <t>(株）正晃
　鹿児島県鹿児島市東開町3番地23</t>
    <rPh sb="1" eb="2">
      <t>カブ</t>
    </rPh>
    <rPh sb="3" eb="5">
      <t>セイコウ</t>
    </rPh>
    <phoneticPr fontId="3"/>
  </si>
  <si>
    <t>(株）アステム
鹿児島県鹿児島市宇宿2丁目4番7号</t>
    <rPh sb="1" eb="2">
      <t>カブ</t>
    </rPh>
    <phoneticPr fontId="3"/>
  </si>
  <si>
    <t>(株)翔薬
鹿児島県鹿児島市新栄町2番22号</t>
    <rPh sb="1" eb="2">
      <t>カブ</t>
    </rPh>
    <rPh sb="3" eb="5">
      <t>ショウヤク</t>
    </rPh>
    <rPh sb="14" eb="17">
      <t>シンエイチョウ</t>
    </rPh>
    <rPh sb="18" eb="19">
      <t>バン</t>
    </rPh>
    <rPh sb="21" eb="22">
      <t>ゴウ</t>
    </rPh>
    <phoneticPr fontId="3"/>
  </si>
  <si>
    <t>労働者派遣契約（看護補助者）</t>
    <rPh sb="0" eb="7">
      <t>ロウドウシャハケンケイヤク</t>
    </rPh>
    <rPh sb="8" eb="13">
      <t>カンゴホジョシャ</t>
    </rPh>
    <phoneticPr fontId="3"/>
  </si>
  <si>
    <t>(株)ルフト・メディカルケア
東京都新宿区西新宿1-26-2　新宿野村ビル28F</t>
    <rPh sb="15" eb="18">
      <t>トウキョウト</t>
    </rPh>
    <rPh sb="18" eb="24">
      <t>シンジュククニシシンジュク</t>
    </rPh>
    <rPh sb="31" eb="35">
      <t>シンジュクノムラ</t>
    </rPh>
    <phoneticPr fontId="3"/>
  </si>
  <si>
    <t>山下医科器械株式会社
鹿児島市西別府町3101-47</t>
    <rPh sb="0" eb="10">
      <t>ヤマシタイカキカイカブシキガイシャ</t>
    </rPh>
    <rPh sb="11" eb="15">
      <t>カゴシマシ</t>
    </rPh>
    <rPh sb="15" eb="19">
      <t>ニシベップチョウ</t>
    </rPh>
    <phoneticPr fontId="3"/>
  </si>
  <si>
    <t>中外テクノス株式会社
福岡市博多区東那珂2丁目20番35号</t>
    <rPh sb="0" eb="2">
      <t>チュウガイ</t>
    </rPh>
    <rPh sb="6" eb="10">
      <t>カブシキカイシャ</t>
    </rPh>
    <rPh sb="11" eb="14">
      <t>フクオカシ</t>
    </rPh>
    <rPh sb="14" eb="17">
      <t>ハカタク</t>
    </rPh>
    <rPh sb="17" eb="20">
      <t>ヒガシナカ</t>
    </rPh>
    <rPh sb="21" eb="23">
      <t>チョウメ</t>
    </rPh>
    <rPh sb="25" eb="26">
      <t>バン</t>
    </rPh>
    <rPh sb="28" eb="29">
      <t>ゴウ</t>
    </rPh>
    <phoneticPr fontId="3"/>
  </si>
  <si>
    <t>公募型規格競争</t>
    <rPh sb="0" eb="7">
      <t>コウボガタキカクキョウソウ</t>
    </rPh>
    <phoneticPr fontId="3"/>
  </si>
  <si>
    <t>消火設備更新整備
（消火ポンプ室等）工事</t>
    <phoneticPr fontId="3"/>
  </si>
  <si>
    <t>セイコー工業(株)
鹿児島市荒田一丁目４８番５号</t>
    <rPh sb="6" eb="9">
      <t>カブ</t>
    </rPh>
    <rPh sb="10" eb="13">
      <t>カゴシマ</t>
    </rPh>
    <phoneticPr fontId="3"/>
  </si>
  <si>
    <t>救急外来改修整備工事</t>
    <phoneticPr fontId="3"/>
  </si>
  <si>
    <t>庁舎電力需給契約
(付属鹿児島看護学校)</t>
    <rPh sb="0" eb="2">
      <t>チョウシャ</t>
    </rPh>
    <rPh sb="2" eb="4">
      <t>デンリョク</t>
    </rPh>
    <rPh sb="4" eb="6">
      <t>ジュキュウ</t>
    </rPh>
    <rPh sb="6" eb="8">
      <t>ケイヤク</t>
    </rPh>
    <phoneticPr fontId="3"/>
  </si>
  <si>
    <t>九州電力株式会社　鹿児島営業所
鹿児島県鹿児島市与次郎二丁目６番１６号</t>
    <rPh sb="0" eb="2">
      <t>キュウシュウ</t>
    </rPh>
    <rPh sb="2" eb="4">
      <t>デンリョク</t>
    </rPh>
    <rPh sb="4" eb="6">
      <t>カブシキ</t>
    </rPh>
    <rPh sb="6" eb="8">
      <t>カイシャ</t>
    </rPh>
    <rPh sb="9" eb="12">
      <t>カゴシマ</t>
    </rPh>
    <rPh sb="12" eb="15">
      <t>エイギョウショ</t>
    </rPh>
    <rPh sb="16" eb="19">
      <t>カゴシマ</t>
    </rPh>
    <rPh sb="19" eb="20">
      <t>ケン</t>
    </rPh>
    <rPh sb="20" eb="23">
      <t>カゴシマ</t>
    </rPh>
    <rPh sb="23" eb="24">
      <t>シ</t>
    </rPh>
    <rPh sb="24" eb="27">
      <t>ヨジロウ</t>
    </rPh>
    <rPh sb="27" eb="28">
      <t>2</t>
    </rPh>
    <rPh sb="28" eb="30">
      <t>チョウメ</t>
    </rPh>
    <rPh sb="31" eb="32">
      <t>バン</t>
    </rPh>
    <rPh sb="34" eb="35">
      <t>ゴウ</t>
    </rPh>
    <phoneticPr fontId="3"/>
  </si>
  <si>
    <t>個別事情により競争に付することが不利であるため</t>
  </si>
  <si>
    <t>-</t>
    <phoneticPr fontId="3"/>
  </si>
  <si>
    <t>アサヒプリテック(株)
鹿児島県鹿児島市石谷町106-2</t>
    <rPh sb="9" eb="10">
      <t>カブ</t>
    </rPh>
    <rPh sb="12" eb="15">
      <t>カゴシマ</t>
    </rPh>
    <rPh sb="15" eb="16">
      <t>ケン</t>
    </rPh>
    <rPh sb="16" eb="20">
      <t>カゴシマシ</t>
    </rPh>
    <rPh sb="20" eb="23">
      <t>イシタニマチ</t>
    </rPh>
    <phoneticPr fontId="3"/>
  </si>
  <si>
    <t>感染性廃棄物処分業務　一式
(政府調達)</t>
    <rPh sb="0" eb="3">
      <t>カンセンセイ</t>
    </rPh>
    <rPh sb="3" eb="6">
      <t>ハイキブツ</t>
    </rPh>
    <rPh sb="6" eb="8">
      <t>ショブン</t>
    </rPh>
    <rPh sb="8" eb="10">
      <t>ギョウム</t>
    </rPh>
    <rPh sb="11" eb="13">
      <t>イッシキ</t>
    </rPh>
    <rPh sb="15" eb="17">
      <t>セイフ</t>
    </rPh>
    <rPh sb="17" eb="19">
      <t>チョウタツ</t>
    </rPh>
    <phoneticPr fontId="3"/>
  </si>
  <si>
    <t>感染性廃棄物収集・運搬業務
(政府調達)</t>
    <rPh sb="0" eb="3">
      <t>カンセンセイ</t>
    </rPh>
    <rPh sb="6" eb="8">
      <t>シュウシュウ</t>
    </rPh>
    <rPh sb="9" eb="11">
      <t>ウンパン</t>
    </rPh>
    <phoneticPr fontId="3"/>
  </si>
  <si>
    <t>ベッドサイドモニタ 4式</t>
    <rPh sb="11" eb="12">
      <t>シキ</t>
    </rPh>
    <phoneticPr fontId="3"/>
  </si>
  <si>
    <t>麻酔用モニタ　1式</t>
    <rPh sb="0" eb="3">
      <t>マスイヨウ</t>
    </rPh>
    <rPh sb="8" eb="9">
      <t>シキ</t>
    </rPh>
    <phoneticPr fontId="3"/>
  </si>
  <si>
    <t>医療機器賃貸借契約</t>
    <rPh sb="0" eb="2">
      <t>イリョウ</t>
    </rPh>
    <rPh sb="2" eb="4">
      <t>キキ</t>
    </rPh>
    <rPh sb="4" eb="7">
      <t>チンタイシャク</t>
    </rPh>
    <rPh sb="7" eb="9">
      <t>ケイヤク</t>
    </rPh>
    <phoneticPr fontId="5"/>
  </si>
  <si>
    <t>検査用試薬・消耗品(13品目)</t>
    <rPh sb="0" eb="2">
      <t>ケンサ</t>
    </rPh>
    <rPh sb="2" eb="3">
      <t>ヨウ</t>
    </rPh>
    <rPh sb="3" eb="5">
      <t>シヤク</t>
    </rPh>
    <rPh sb="6" eb="9">
      <t>ショウモウヒン</t>
    </rPh>
    <rPh sb="12" eb="14">
      <t>ヒンモク</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</si>
  <si>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</si>
  <si>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</si>
  <si>
    <t>放射性医薬品供給単価契約</t>
    <rPh sb="0" eb="6">
      <t>ホウシャセイイヤクヒン</t>
    </rPh>
    <rPh sb="6" eb="8">
      <t>キョウキュウ</t>
    </rPh>
    <rPh sb="8" eb="10">
      <t>タンカ</t>
    </rPh>
    <rPh sb="10" eb="12">
      <t>ケイヤク</t>
    </rPh>
    <phoneticPr fontId="5"/>
  </si>
  <si>
    <t xml:space="preserve">公益社団法人　日本アイソトープ協会
東京都文京区本駒込二丁目28番45号
</t>
  </si>
  <si>
    <t>医療用密封線源供給単価契約</t>
    <rPh sb="0" eb="3">
      <t>イリョウヨウ</t>
    </rPh>
    <rPh sb="3" eb="7">
      <t>ミップウセンゲン</t>
    </rPh>
    <rPh sb="7" eb="13">
      <t>キョウキュウタンカケイヤク</t>
    </rPh>
    <phoneticPr fontId="3"/>
  </si>
  <si>
    <t>外部委託検査</t>
    <rPh sb="0" eb="6">
      <t>ガイブイタクケンサ</t>
    </rPh>
    <phoneticPr fontId="3"/>
  </si>
  <si>
    <t>外部委託病理検査</t>
    <rPh sb="0" eb="4">
      <t>ガイブイタク</t>
    </rPh>
    <rPh sb="4" eb="8">
      <t>ビョウリケンサ</t>
    </rPh>
    <phoneticPr fontId="3"/>
  </si>
  <si>
    <t>(株)パソラボ
鹿児島県鹿児島市城山2丁目23番75号</t>
    <rPh sb="0" eb="3">
      <t>カブシキガイシャ</t>
    </rPh>
    <rPh sb="8" eb="12">
      <t>カゴシマケン</t>
    </rPh>
    <rPh sb="12" eb="16">
      <t>カゴシマシ</t>
    </rPh>
    <rPh sb="16" eb="18">
      <t>シロヤマ</t>
    </rPh>
    <rPh sb="19" eb="21">
      <t>チョウメ</t>
    </rPh>
    <rPh sb="23" eb="24">
      <t>バン</t>
    </rPh>
    <rPh sb="26" eb="27">
      <t>ゴウ</t>
    </rPh>
    <phoneticPr fontId="3"/>
  </si>
  <si>
    <t>(株)エスアールエル
東京都新宿区2丁目1番1号新宿三井ビルディング10階</t>
    <rPh sb="0" eb="3">
      <t>カブシキガイシャ</t>
    </rPh>
    <rPh sb="11" eb="14">
      <t>トウキョウト</t>
    </rPh>
    <rPh sb="14" eb="17">
      <t>シンジュクク</t>
    </rPh>
    <rPh sb="18" eb="20">
      <t>チョウメ</t>
    </rPh>
    <rPh sb="21" eb="22">
      <t>バン</t>
    </rPh>
    <rPh sb="23" eb="24">
      <t>ゴウ</t>
    </rPh>
    <rPh sb="24" eb="26">
      <t>シンジュク</t>
    </rPh>
    <rPh sb="26" eb="28">
      <t>ミツイ</t>
    </rPh>
    <rPh sb="36" eb="37">
      <t>カイ</t>
    </rPh>
    <phoneticPr fontId="3"/>
  </si>
  <si>
    <t>ガンマカメラシステム2台　保守</t>
    <rPh sb="11" eb="12">
      <t>ダイ</t>
    </rPh>
    <rPh sb="13" eb="15">
      <t>ホシュ</t>
    </rPh>
    <phoneticPr fontId="3"/>
  </si>
  <si>
    <t>シーメンスヘルスケア株式会社南九州営業所
鹿児島市樋之口町3-28</t>
    <rPh sb="10" eb="12">
      <t>カブシキ</t>
    </rPh>
    <rPh sb="12" eb="14">
      <t>カイシャ</t>
    </rPh>
    <rPh sb="14" eb="20">
      <t>ミナミキュウシュウエイギョウショ</t>
    </rPh>
    <rPh sb="21" eb="25">
      <t>カゴシマシ</t>
    </rPh>
    <rPh sb="25" eb="28">
      <t>ヒノクチ</t>
    </rPh>
    <rPh sb="28" eb="29">
      <t>チョウ</t>
    </rPh>
    <phoneticPr fontId="9"/>
  </si>
  <si>
    <t>-</t>
    <phoneticPr fontId="3"/>
  </si>
  <si>
    <t>医薬品単価契約2品目</t>
    <rPh sb="0" eb="3">
      <t>イヤクヒン</t>
    </rPh>
    <rPh sb="3" eb="7">
      <t>タンカケイヤク</t>
    </rPh>
    <rPh sb="8" eb="10">
      <t>ヒンモク</t>
    </rPh>
    <phoneticPr fontId="3"/>
  </si>
  <si>
    <t>会計規程第52条第4項による随意契約（緊急の必要により競争に付することができない場合）</t>
    <rPh sb="19" eb="21">
      <t>キンキュウ</t>
    </rPh>
    <rPh sb="22" eb="24">
      <t>ヒツヨウ</t>
    </rPh>
    <rPh sb="27" eb="29">
      <t>キョウソウ</t>
    </rPh>
    <rPh sb="30" eb="31">
      <t>フ</t>
    </rPh>
    <phoneticPr fontId="3"/>
  </si>
  <si>
    <t>カラーデジタル複合機賃貸借契約及び保守契約</t>
    <rPh sb="7" eb="10">
      <t>フクゴウキ</t>
    </rPh>
    <rPh sb="10" eb="13">
      <t>チンタイシャク</t>
    </rPh>
    <rPh sb="13" eb="15">
      <t>ケイヤク</t>
    </rPh>
    <rPh sb="15" eb="16">
      <t>オヨ</t>
    </rPh>
    <rPh sb="17" eb="19">
      <t>ホシュ</t>
    </rPh>
    <rPh sb="19" eb="21">
      <t>ケイヤク</t>
    </rPh>
    <phoneticPr fontId="3"/>
  </si>
  <si>
    <t>-</t>
    <phoneticPr fontId="3"/>
  </si>
  <si>
    <t>一般競争入札</t>
    <phoneticPr fontId="3"/>
  </si>
  <si>
    <t>麻酔器PIXYS　スポット点検</t>
    <rPh sb="0" eb="3">
      <t>マスイキ</t>
    </rPh>
    <rPh sb="13" eb="15">
      <t>テンケン</t>
    </rPh>
    <phoneticPr fontId="3"/>
  </si>
  <si>
    <t>株式会社　八郷医療器
鹿児島市小松原1-29-5</t>
    <rPh sb="0" eb="4">
      <t>カブシキガイシャ</t>
    </rPh>
    <rPh sb="5" eb="10">
      <t>ハチゴウイリョウキ</t>
    </rPh>
    <rPh sb="11" eb="15">
      <t>カゴシマシ</t>
    </rPh>
    <rPh sb="15" eb="18">
      <t>コマツバラ</t>
    </rPh>
    <phoneticPr fontId="25"/>
  </si>
  <si>
    <t>超音波手術器</t>
    <rPh sb="0" eb="3">
      <t>チョウオンパ</t>
    </rPh>
    <rPh sb="3" eb="5">
      <t>シュジュツ</t>
    </rPh>
    <rPh sb="5" eb="6">
      <t>キ</t>
    </rPh>
    <phoneticPr fontId="3"/>
  </si>
  <si>
    <t>株式会社日医リース
東京都品川区西五反田１丁目３番８号</t>
    <rPh sb="0" eb="2">
      <t>カブシキ</t>
    </rPh>
    <rPh sb="2" eb="4">
      <t>カイシャ</t>
    </rPh>
    <rPh sb="4" eb="6">
      <t>ニチイ</t>
    </rPh>
    <rPh sb="10" eb="13">
      <t>トウキョウト</t>
    </rPh>
    <rPh sb="13" eb="16">
      <t>シナガワク</t>
    </rPh>
    <rPh sb="16" eb="17">
      <t>ニシ</t>
    </rPh>
    <rPh sb="17" eb="20">
      <t>ゴタンダ</t>
    </rPh>
    <rPh sb="21" eb="23">
      <t>チョウメ</t>
    </rPh>
    <rPh sb="24" eb="25">
      <t>バン</t>
    </rPh>
    <rPh sb="26" eb="27">
      <t>ゴウ</t>
    </rPh>
    <phoneticPr fontId="3"/>
  </si>
  <si>
    <t>一般競争入札</t>
    <phoneticPr fontId="3"/>
  </si>
  <si>
    <t>-</t>
    <phoneticPr fontId="3"/>
  </si>
  <si>
    <t>輸液ポンプ賃貸借契約（69台）</t>
    <rPh sb="0" eb="2">
      <t>ユエキ</t>
    </rPh>
    <rPh sb="5" eb="10">
      <t>チンタイシャクケイヤク</t>
    </rPh>
    <rPh sb="13" eb="14">
      <t>ダイ</t>
    </rPh>
    <phoneticPr fontId="3"/>
  </si>
  <si>
    <t>シリンジポンプ賃貸借契約（61台）</t>
    <rPh sb="7" eb="12">
      <t>チンタイシャクケイヤク</t>
    </rPh>
    <rPh sb="15" eb="16">
      <t>ダイ</t>
    </rPh>
    <phoneticPr fontId="3"/>
  </si>
  <si>
    <t>一般競争入札</t>
    <rPh sb="0" eb="6">
      <t>イッパンキョウソウニュウサツ</t>
    </rPh>
    <phoneticPr fontId="3"/>
  </si>
  <si>
    <t>医療ガス設備保守点検業務契約</t>
    <rPh sb="0" eb="2">
      <t>イリョウ</t>
    </rPh>
    <rPh sb="4" eb="10">
      <t>セツビホシュテンケン</t>
    </rPh>
    <rPh sb="10" eb="14">
      <t>ギョウムケイヤク</t>
    </rPh>
    <phoneticPr fontId="3"/>
  </si>
  <si>
    <t>サツマ酸素工業株式会社
鹿児島市東開町3番地４２</t>
    <rPh sb="3" eb="7">
      <t>サンソコウギョウ</t>
    </rPh>
    <rPh sb="7" eb="11">
      <t>カブシキガイシャ</t>
    </rPh>
    <rPh sb="12" eb="16">
      <t>カゴシマシ</t>
    </rPh>
    <rPh sb="16" eb="19">
      <t>トウカイチョウ</t>
    </rPh>
    <rPh sb="20" eb="22">
      <t>バンチ</t>
    </rPh>
    <phoneticPr fontId="3"/>
  </si>
  <si>
    <t>庁舎電力需給契約
(鹿児島医療センター)</t>
    <rPh sb="0" eb="2">
      <t>チョウシャ</t>
    </rPh>
    <rPh sb="2" eb="4">
      <t>デンリョク</t>
    </rPh>
    <rPh sb="4" eb="6">
      <t>ジュキュウ</t>
    </rPh>
    <rPh sb="6" eb="8">
      <t>ケイヤク</t>
    </rPh>
    <rPh sb="10" eb="13">
      <t>カゴシマ</t>
    </rPh>
    <rPh sb="13" eb="15">
      <t>イリョウ</t>
    </rPh>
    <phoneticPr fontId="3"/>
  </si>
  <si>
    <t>エバーグリーン・マーケティング（株）
東京都中央区京橋二丁目２番１号</t>
    <rPh sb="15" eb="18">
      <t>カブ</t>
    </rPh>
    <rPh sb="19" eb="22">
      <t>トウキョウト</t>
    </rPh>
    <rPh sb="22" eb="25">
      <t>チュウオウク</t>
    </rPh>
    <rPh sb="25" eb="27">
      <t>キョウバシ</t>
    </rPh>
    <rPh sb="27" eb="28">
      <t>ニ</t>
    </rPh>
    <rPh sb="28" eb="30">
      <t>チョウメ</t>
    </rPh>
    <rPh sb="31" eb="32">
      <t>バン</t>
    </rPh>
    <rPh sb="33" eb="34">
      <t>ゴウ</t>
    </rPh>
    <phoneticPr fontId="25"/>
  </si>
  <si>
    <t>検査試薬・消耗品単価契約</t>
    <rPh sb="0" eb="4">
      <t>ケンサシヤク</t>
    </rPh>
    <rPh sb="5" eb="8">
      <t>ショウモウヒン</t>
    </rPh>
    <rPh sb="8" eb="12">
      <t>タンカケイヤク</t>
    </rPh>
    <phoneticPr fontId="3"/>
  </si>
  <si>
    <t>宝来メデック株式会社
鹿児島県鹿児島市卸本町5番29号</t>
    <rPh sb="0" eb="2">
      <t>ホウライ</t>
    </rPh>
    <rPh sb="6" eb="10">
      <t>カブシキガイシャ</t>
    </rPh>
    <phoneticPr fontId="3"/>
  </si>
  <si>
    <t>正晃株式会社鹿児島営業所
鹿児島県鹿児島市東開町3番地23</t>
    <rPh sb="0" eb="2">
      <t>ショウコウ</t>
    </rPh>
    <rPh sb="2" eb="6">
      <t>カブシキガイシャ</t>
    </rPh>
    <rPh sb="6" eb="9">
      <t>カゴシマ</t>
    </rPh>
    <rPh sb="9" eb="12">
      <t>エイギョウショ</t>
    </rPh>
    <rPh sb="13" eb="16">
      <t>カゴシマ</t>
    </rPh>
    <phoneticPr fontId="3"/>
  </si>
  <si>
    <t>サツマ薬品株式会社
鹿児島県鹿児島市西千石町10番5号</t>
    <rPh sb="3" eb="5">
      <t>ヤクヒン</t>
    </rPh>
    <rPh sb="5" eb="9">
      <t>カブシキガイシャ</t>
    </rPh>
    <phoneticPr fontId="3"/>
  </si>
  <si>
    <t>システム顕微鏡　1式</t>
    <rPh sb="4" eb="7">
      <t>ケンビキョウ</t>
    </rPh>
    <rPh sb="9" eb="10">
      <t>シキ</t>
    </rPh>
    <phoneticPr fontId="3"/>
  </si>
  <si>
    <t>超音波画像診断装置　一式</t>
    <rPh sb="0" eb="9">
      <t>チョウオンパガゾウシンダンソウチ</t>
    </rPh>
    <rPh sb="10" eb="12">
      <t>イッシキ</t>
    </rPh>
    <phoneticPr fontId="3"/>
  </si>
  <si>
    <t>医薬品単価契約（440品目）</t>
    <rPh sb="0" eb="3">
      <t>イヤクヒン</t>
    </rPh>
    <rPh sb="3" eb="7">
      <t>タンカケイヤク</t>
    </rPh>
    <rPh sb="11" eb="13">
      <t>ヒンモク</t>
    </rPh>
    <phoneticPr fontId="3"/>
  </si>
  <si>
    <t>ＯＫ沢井薬品(株)
鹿児島県鹿児島市春日町11番4号</t>
    <rPh sb="2" eb="4">
      <t>サワイ</t>
    </rPh>
    <rPh sb="4" eb="6">
      <t>ヤクヒン</t>
    </rPh>
    <rPh sb="6" eb="9">
      <t>カブシキガイシャ</t>
    </rPh>
    <rPh sb="18" eb="20">
      <t>カスガ</t>
    </rPh>
    <rPh sb="20" eb="21">
      <t>チョウ</t>
    </rPh>
    <rPh sb="23" eb="24">
      <t>バン</t>
    </rPh>
    <rPh sb="25" eb="26">
      <t>ゴウ</t>
    </rPh>
    <phoneticPr fontId="3"/>
  </si>
  <si>
    <t>東和薬品(株)
鹿児島県鹿児島市西陵1丁目45番6号</t>
    <rPh sb="0" eb="2">
      <t>トウワ</t>
    </rPh>
    <rPh sb="2" eb="4">
      <t>ヤクヒン</t>
    </rPh>
    <rPh sb="4" eb="7">
      <t>カブシキガイシャ</t>
    </rPh>
    <phoneticPr fontId="3"/>
  </si>
  <si>
    <t>アイティーアイ(株)
鹿児島県鹿児島市小松原2-24-15</t>
    <rPh sb="7" eb="10">
      <t>カブシキガイシャ</t>
    </rPh>
    <rPh sb="11" eb="15">
      <t>カゴシマケン</t>
    </rPh>
    <rPh sb="15" eb="19">
      <t>カゴシマシ</t>
    </rPh>
    <rPh sb="19" eb="22">
      <t>コマツバラ</t>
    </rPh>
    <phoneticPr fontId="9"/>
  </si>
  <si>
    <t>会計規程第52条第5項による随意契約（緊急の必要により競争に付することができない場合）</t>
    <rPh sb="19" eb="21">
      <t>キンキュウ</t>
    </rPh>
    <rPh sb="22" eb="24">
      <t>ヒツヨウ</t>
    </rPh>
    <rPh sb="27" eb="29">
      <t>キョウソウ</t>
    </rPh>
    <rPh sb="30" eb="31">
      <t>フ</t>
    </rPh>
    <phoneticPr fontId="3"/>
  </si>
  <si>
    <t>会計規程第52条第6項による随意契約（緊急の必要により競争に付することができない場合）</t>
    <rPh sb="19" eb="21">
      <t>キンキュウ</t>
    </rPh>
    <rPh sb="22" eb="24">
      <t>ヒツヨウ</t>
    </rPh>
    <rPh sb="27" eb="29">
      <t>キョウソウ</t>
    </rPh>
    <rPh sb="30" eb="31">
      <t>フ</t>
    </rPh>
    <phoneticPr fontId="3"/>
  </si>
  <si>
    <t>会計規程第52条第7項による随意契約（緊急の必要により競争に付することができない場合）</t>
    <rPh sb="19" eb="21">
      <t>キンキュウ</t>
    </rPh>
    <rPh sb="22" eb="24">
      <t>ヒツヨウ</t>
    </rPh>
    <rPh sb="27" eb="29">
      <t>キョウソウ</t>
    </rPh>
    <rPh sb="30" eb="31">
      <t>フ</t>
    </rPh>
    <phoneticPr fontId="3"/>
  </si>
  <si>
    <t>会計規程第52条第8項による随意契約（緊急の必要により競争に付することができない場合）</t>
    <rPh sb="19" eb="21">
      <t>キンキュウ</t>
    </rPh>
    <rPh sb="22" eb="24">
      <t>ヒツヨウ</t>
    </rPh>
    <rPh sb="27" eb="29">
      <t>キョウソウ</t>
    </rPh>
    <rPh sb="30" eb="31">
      <t>フ</t>
    </rPh>
    <phoneticPr fontId="3"/>
  </si>
  <si>
    <t>会計規程第52条第9項による随意契約（緊急の必要により競争に付することができない場合）</t>
    <rPh sb="19" eb="21">
      <t>キンキュウ</t>
    </rPh>
    <rPh sb="22" eb="24">
      <t>ヒツヨウ</t>
    </rPh>
    <rPh sb="27" eb="29">
      <t>キョウソウ</t>
    </rPh>
    <rPh sb="30" eb="31">
      <t>フ</t>
    </rPh>
    <phoneticPr fontId="3"/>
  </si>
  <si>
    <t>医薬品単価契約（14品目）</t>
    <rPh sb="0" eb="3">
      <t>イヤクヒン</t>
    </rPh>
    <rPh sb="3" eb="7">
      <t>タンカケイヤク</t>
    </rPh>
    <rPh sb="10" eb="12">
      <t>ヒンモク</t>
    </rPh>
    <phoneticPr fontId="3"/>
  </si>
  <si>
    <t>会計規程第52条第10項による随意契約（緊急の必要により競争に付することができない場合）</t>
    <rPh sb="20" eb="22">
      <t>キンキュウ</t>
    </rPh>
    <rPh sb="23" eb="25">
      <t>ヒツヨウ</t>
    </rPh>
    <rPh sb="28" eb="30">
      <t>キョウソウ</t>
    </rPh>
    <rPh sb="31" eb="32">
      <t>フ</t>
    </rPh>
    <phoneticPr fontId="3"/>
  </si>
  <si>
    <t>会計規程第52条第11項による随意契約（緊急の必要により競争に付することができない場合）</t>
    <rPh sb="20" eb="22">
      <t>キンキュウ</t>
    </rPh>
    <rPh sb="23" eb="25">
      <t>ヒツヨウ</t>
    </rPh>
    <rPh sb="28" eb="30">
      <t>キョウソウ</t>
    </rPh>
    <rPh sb="31" eb="32">
      <t>フ</t>
    </rPh>
    <phoneticPr fontId="3"/>
  </si>
  <si>
    <t>会計規程第52条第12項による随意契約（緊急の必要により競争に付することができない場合）</t>
    <rPh sb="20" eb="22">
      <t>キンキュウ</t>
    </rPh>
    <rPh sb="23" eb="25">
      <t>ヒツヨウ</t>
    </rPh>
    <rPh sb="28" eb="30">
      <t>キョウソウ</t>
    </rPh>
    <rPh sb="31" eb="32">
      <t>フ</t>
    </rPh>
    <phoneticPr fontId="3"/>
  </si>
  <si>
    <t>会計規程第52条第13項による随意契約（緊急の必要により競争に付することができない場合）</t>
    <rPh sb="20" eb="22">
      <t>キンキュウ</t>
    </rPh>
    <rPh sb="23" eb="25">
      <t>ヒツヨウ</t>
    </rPh>
    <rPh sb="28" eb="30">
      <t>キョウソウ</t>
    </rPh>
    <rPh sb="31" eb="32">
      <t>フ</t>
    </rPh>
    <phoneticPr fontId="3"/>
  </si>
  <si>
    <t>会計規程第52条第14項による随意契約（緊急の必要により競争に付することができない場合）</t>
    <rPh sb="20" eb="22">
      <t>キンキュウ</t>
    </rPh>
    <rPh sb="23" eb="25">
      <t>ヒツヨウ</t>
    </rPh>
    <rPh sb="28" eb="30">
      <t>キョウソウ</t>
    </rPh>
    <rPh sb="31" eb="32">
      <t>フ</t>
    </rPh>
    <phoneticPr fontId="3"/>
  </si>
  <si>
    <t>富田薬品(株)
鹿児島県鹿児島市新栄町5番10号</t>
    <rPh sb="0" eb="2">
      <t>トミタ</t>
    </rPh>
    <rPh sb="2" eb="4">
      <t>ヤクヒン</t>
    </rPh>
    <rPh sb="4" eb="7">
      <t>カブシキガイシャ</t>
    </rPh>
    <phoneticPr fontId="3"/>
  </si>
  <si>
    <t>アルフレッサ(株)
鹿児島県鹿児島市上荒田町28-10</t>
    <rPh sb="6" eb="9">
      <t>カブシキガイシャ</t>
    </rPh>
    <phoneticPr fontId="3"/>
  </si>
  <si>
    <t>九州東邦(株)
鹿児島県鹿児島市西別府町2941番地24</t>
    <rPh sb="0" eb="2">
      <t>キュウシュウ</t>
    </rPh>
    <rPh sb="2" eb="4">
      <t>トウホウ</t>
    </rPh>
    <rPh sb="4" eb="7">
      <t>カブシキガイシャ</t>
    </rPh>
    <phoneticPr fontId="3"/>
  </si>
  <si>
    <t>輸血検査血液分離システム</t>
    <rPh sb="0" eb="4">
      <t>ユケツケンサ</t>
    </rPh>
    <rPh sb="4" eb="8">
      <t>ケツエキブンリ</t>
    </rPh>
    <phoneticPr fontId="3"/>
  </si>
  <si>
    <t>標本作成装置システム</t>
    <rPh sb="0" eb="6">
      <t>ヒョウホンサクセイソウチ</t>
    </rPh>
    <phoneticPr fontId="3"/>
  </si>
  <si>
    <t>超音波画像診断装置（婦人科）</t>
    <rPh sb="0" eb="9">
      <t>チョウオンパガゾウシンダンソウチ</t>
    </rPh>
    <rPh sb="10" eb="13">
      <t>フジンカ</t>
    </rPh>
    <phoneticPr fontId="3"/>
  </si>
  <si>
    <t>X線線量測定システム</t>
    <rPh sb="1" eb="2">
      <t>セン</t>
    </rPh>
    <rPh sb="2" eb="4">
      <t>センリョウ</t>
    </rPh>
    <rPh sb="4" eb="6">
      <t>ソクテイ</t>
    </rPh>
    <phoneticPr fontId="3"/>
  </si>
  <si>
    <t>電動式ドリル（脳神経外科）</t>
    <rPh sb="0" eb="3">
      <t>デンドウシキ</t>
    </rPh>
    <rPh sb="7" eb="12">
      <t>ノウシンケイゲカ</t>
    </rPh>
    <phoneticPr fontId="3"/>
  </si>
  <si>
    <t>ベッドパンウォッシャー</t>
    <phoneticPr fontId="3"/>
  </si>
  <si>
    <t>電動ベッド（ICU）　7式</t>
    <rPh sb="0" eb="2">
      <t>デンドウ</t>
    </rPh>
    <rPh sb="12" eb="13">
      <t>シキ</t>
    </rPh>
    <phoneticPr fontId="3"/>
  </si>
  <si>
    <t>超音波観測装置</t>
    <rPh sb="0" eb="7">
      <t>チョウオンパカンソクソウチ</t>
    </rPh>
    <phoneticPr fontId="3"/>
  </si>
  <si>
    <t>ダイオードレーザー</t>
    <phoneticPr fontId="3"/>
  </si>
  <si>
    <t>心電計　5式</t>
    <rPh sb="0" eb="3">
      <t>シンデンケイ</t>
    </rPh>
    <rPh sb="5" eb="6">
      <t>シキ</t>
    </rPh>
    <phoneticPr fontId="3"/>
  </si>
  <si>
    <t>SPD業務委託契約</t>
    <rPh sb="3" eb="9">
      <t>ギョウムイタクケイヤク</t>
    </rPh>
    <phoneticPr fontId="3"/>
  </si>
  <si>
    <t>エム・シー・ヘルスケア株式会社
東京都港区港南2丁目16番1号品川イーストワンタワー12階</t>
    <rPh sb="11" eb="13">
      <t>カブシキ</t>
    </rPh>
    <rPh sb="13" eb="15">
      <t>カイシャ</t>
    </rPh>
    <rPh sb="16" eb="19">
      <t>トウキョウト</t>
    </rPh>
    <rPh sb="19" eb="21">
      <t>ミナトク</t>
    </rPh>
    <rPh sb="21" eb="23">
      <t>コウナン</t>
    </rPh>
    <rPh sb="24" eb="26">
      <t>チョウメ</t>
    </rPh>
    <rPh sb="28" eb="29">
      <t>バン</t>
    </rPh>
    <rPh sb="30" eb="31">
      <t>ゴウ</t>
    </rPh>
    <rPh sb="31" eb="33">
      <t>シナガワ</t>
    </rPh>
    <rPh sb="44" eb="45">
      <t>カイ</t>
    </rPh>
    <phoneticPr fontId="3"/>
  </si>
  <si>
    <t>-</t>
    <phoneticPr fontId="3"/>
  </si>
  <si>
    <t>超音波画像診断装置</t>
    <rPh sb="0" eb="3">
      <t>チョウオンパ</t>
    </rPh>
    <rPh sb="3" eb="9">
      <t>ガゾウシンダンソウチ</t>
    </rPh>
    <phoneticPr fontId="3"/>
  </si>
  <si>
    <t>筋電図検査装置</t>
    <rPh sb="0" eb="7">
      <t>キンデンズケンサソウチ</t>
    </rPh>
    <phoneticPr fontId="3"/>
  </si>
  <si>
    <t>静止型マットレス・エアマット賃貸借契約</t>
    <rPh sb="0" eb="3">
      <t>セイシガタ</t>
    </rPh>
    <rPh sb="14" eb="19">
      <t>チンタイシャクケイヤク</t>
    </rPh>
    <phoneticPr fontId="3"/>
  </si>
  <si>
    <t>(株)カクイックス
鹿児島市谷山港二丁目1番2</t>
    <rPh sb="1" eb="2">
      <t>カブ</t>
    </rPh>
    <rPh sb="10" eb="13">
      <t>カゴシマ</t>
    </rPh>
    <rPh sb="13" eb="14">
      <t>シ</t>
    </rPh>
    <rPh sb="14" eb="16">
      <t>タニヤマ</t>
    </rPh>
    <rPh sb="16" eb="17">
      <t>コウ</t>
    </rPh>
    <rPh sb="17" eb="20">
      <t>ニチョウメ</t>
    </rPh>
    <rPh sb="21" eb="22">
      <t>バン</t>
    </rPh>
    <phoneticPr fontId="3"/>
  </si>
  <si>
    <t>冷温水配管漏水修繕一式</t>
    <rPh sb="0" eb="3">
      <t>レイオンスイ</t>
    </rPh>
    <rPh sb="3" eb="5">
      <t>ハイカン</t>
    </rPh>
    <rPh sb="5" eb="7">
      <t>ロウスイ</t>
    </rPh>
    <rPh sb="7" eb="9">
      <t>シュウゼン</t>
    </rPh>
    <rPh sb="9" eb="11">
      <t>イッシキ</t>
    </rPh>
    <phoneticPr fontId="3"/>
  </si>
  <si>
    <t>セイコー工業株式会社
鹿児島市下荒田1－48－5</t>
    <rPh sb="4" eb="10">
      <t>コウギョウカブシキガイシャ</t>
    </rPh>
    <rPh sb="11" eb="15">
      <t>カゴシマシ</t>
    </rPh>
    <rPh sb="15" eb="18">
      <t>シモアラタ</t>
    </rPh>
    <phoneticPr fontId="3"/>
  </si>
  <si>
    <t>1RS-2アドレス(015-01)
モジュール更新及び軟水器警報追加工事</t>
    <rPh sb="23" eb="25">
      <t>コウシン</t>
    </rPh>
    <rPh sb="25" eb="26">
      <t>オヨ</t>
    </rPh>
    <rPh sb="27" eb="30">
      <t>ナンスイキ</t>
    </rPh>
    <rPh sb="30" eb="32">
      <t>ケイホウ</t>
    </rPh>
    <rPh sb="32" eb="34">
      <t>ツイカ</t>
    </rPh>
    <rPh sb="34" eb="36">
      <t>コウジ</t>
    </rPh>
    <phoneticPr fontId="3"/>
  </si>
  <si>
    <t>ジョンソンコントロールズ株式会社
鹿児島市鴨池新町6－6</t>
    <rPh sb="12" eb="16">
      <t>カブシキガイシャ</t>
    </rPh>
    <rPh sb="17" eb="21">
      <t>カゴシマシ</t>
    </rPh>
    <rPh sb="21" eb="23">
      <t>カモイケ</t>
    </rPh>
    <rPh sb="23" eb="25">
      <t>シンマチ</t>
    </rPh>
    <phoneticPr fontId="3"/>
  </si>
  <si>
    <t>会計規程第52条第4項による随意契約（少額随契）</t>
    <rPh sb="19" eb="21">
      <t>ショウガク</t>
    </rPh>
    <rPh sb="21" eb="23">
      <t>ズイケイ</t>
    </rPh>
    <phoneticPr fontId="3"/>
  </si>
  <si>
    <t>無菌治療室メンテナンス（フィルター交換修繕</t>
    <rPh sb="0" eb="2">
      <t>ムキン</t>
    </rPh>
    <rPh sb="2" eb="5">
      <t>チリョウシツ</t>
    </rPh>
    <rPh sb="17" eb="19">
      <t>コウカン</t>
    </rPh>
    <rPh sb="19" eb="21">
      <t>シュウゼン</t>
    </rPh>
    <phoneticPr fontId="3"/>
  </si>
  <si>
    <t>さくら医療器械株式会社
鹿児島市新照院町17－11</t>
    <rPh sb="3" eb="5">
      <t>イリョウ</t>
    </rPh>
    <rPh sb="5" eb="7">
      <t>キカイ</t>
    </rPh>
    <rPh sb="7" eb="11">
      <t>カブシキガイシャ</t>
    </rPh>
    <rPh sb="12" eb="16">
      <t>カゴシマシ</t>
    </rPh>
    <rPh sb="16" eb="19">
      <t>シンショウイン</t>
    </rPh>
    <rPh sb="19" eb="20">
      <t>マチ</t>
    </rPh>
    <phoneticPr fontId="3"/>
  </si>
  <si>
    <t>今日の臨床サポート利用契約</t>
    <rPh sb="0" eb="2">
      <t>キョウ</t>
    </rPh>
    <rPh sb="3" eb="5">
      <t>リンショウ</t>
    </rPh>
    <rPh sb="9" eb="11">
      <t>リヨウ</t>
    </rPh>
    <rPh sb="11" eb="13">
      <t>ケイヤク</t>
    </rPh>
    <phoneticPr fontId="3"/>
  </si>
  <si>
    <t>エルゼビアビー・ブイ
オランダ王国アムステルダム1043NXラーダヴェヒ29</t>
    <rPh sb="15" eb="17">
      <t>オウコク</t>
    </rPh>
    <phoneticPr fontId="3"/>
  </si>
  <si>
    <t>-</t>
    <phoneticPr fontId="3"/>
  </si>
  <si>
    <t>RI排水処理設備更新整備
（モニタリングシステム）工事</t>
    <rPh sb="2" eb="4">
      <t>ハイスイ</t>
    </rPh>
    <rPh sb="4" eb="6">
      <t>ショリ</t>
    </rPh>
    <rPh sb="6" eb="8">
      <t>セツビ</t>
    </rPh>
    <rPh sb="8" eb="10">
      <t>コウシン</t>
    </rPh>
    <rPh sb="10" eb="12">
      <t>セイビ</t>
    </rPh>
    <rPh sb="25" eb="27">
      <t>コウジ</t>
    </rPh>
    <phoneticPr fontId="3"/>
  </si>
  <si>
    <t>中外テクノス株式会社
広島市西区横川新町9番12号</t>
    <rPh sb="0" eb="2">
      <t>チュウガイ</t>
    </rPh>
    <rPh sb="6" eb="10">
      <t>カブシキガイシャ</t>
    </rPh>
    <rPh sb="11" eb="14">
      <t>ヒロシマシ</t>
    </rPh>
    <rPh sb="14" eb="16">
      <t>ニシク</t>
    </rPh>
    <rPh sb="16" eb="18">
      <t>ヨコカワ</t>
    </rPh>
    <rPh sb="18" eb="20">
      <t>シンマチ</t>
    </rPh>
    <rPh sb="21" eb="22">
      <t>バン</t>
    </rPh>
    <rPh sb="24" eb="25">
      <t>ゴウ</t>
    </rPh>
    <phoneticPr fontId="3"/>
  </si>
  <si>
    <t>血管造影室改修整備
（IVR-CT室）工事実施設計、
工事管理業務委託</t>
    <rPh sb="0" eb="2">
      <t>ケッカン</t>
    </rPh>
    <rPh sb="2" eb="4">
      <t>ゾウエイ</t>
    </rPh>
    <rPh sb="4" eb="5">
      <t>シツ</t>
    </rPh>
    <rPh sb="5" eb="7">
      <t>カイシュウ</t>
    </rPh>
    <rPh sb="7" eb="9">
      <t>セイビ</t>
    </rPh>
    <rPh sb="17" eb="18">
      <t>シツ</t>
    </rPh>
    <rPh sb="19" eb="21">
      <t>コウジ</t>
    </rPh>
    <rPh sb="21" eb="23">
      <t>ジッシ</t>
    </rPh>
    <rPh sb="23" eb="25">
      <t>セッケイ</t>
    </rPh>
    <rPh sb="27" eb="29">
      <t>コウジ</t>
    </rPh>
    <rPh sb="29" eb="31">
      <t>カンリ</t>
    </rPh>
    <rPh sb="31" eb="33">
      <t>ギョウム</t>
    </rPh>
    <rPh sb="33" eb="35">
      <t>イタク</t>
    </rPh>
    <phoneticPr fontId="3"/>
  </si>
  <si>
    <t>(有)イデア設計
鹿児島市西田3丁目8番24号</t>
    <rPh sb="0" eb="3">
      <t>ユウ</t>
    </rPh>
    <rPh sb="6" eb="8">
      <t>セッケイ</t>
    </rPh>
    <rPh sb="9" eb="13">
      <t>カゴシマシ</t>
    </rPh>
    <rPh sb="13" eb="15">
      <t>ニシダ</t>
    </rPh>
    <rPh sb="16" eb="18">
      <t>チョウメ</t>
    </rPh>
    <rPh sb="19" eb="20">
      <t>バン</t>
    </rPh>
    <rPh sb="22" eb="23">
      <t>ゴウ</t>
    </rPh>
    <phoneticPr fontId="3"/>
  </si>
  <si>
    <t>院内清掃業務委託　一式</t>
    <rPh sb="0" eb="4">
      <t>インナイセイソウ</t>
    </rPh>
    <rPh sb="4" eb="6">
      <t>ギョウム</t>
    </rPh>
    <rPh sb="6" eb="8">
      <t>イタク</t>
    </rPh>
    <rPh sb="9" eb="11">
      <t>イッシキ</t>
    </rPh>
    <phoneticPr fontId="3"/>
  </si>
  <si>
    <t>(株)美創産業
鹿児島市吉野町４３７３－１</t>
    <rPh sb="1" eb="2">
      <t>カブ</t>
    </rPh>
    <rPh sb="3" eb="7">
      <t>ビソウサンギョウ</t>
    </rPh>
    <phoneticPr fontId="3"/>
  </si>
  <si>
    <t>医事業務委託契約</t>
    <rPh sb="0" eb="8">
      <t>イジギョウムイタクケイヤク</t>
    </rPh>
    <phoneticPr fontId="3"/>
  </si>
  <si>
    <t>(株)ニチイ学館
東京都千代田区神田駿河台四丁目６番地</t>
    <rPh sb="1" eb="2">
      <t>カブ</t>
    </rPh>
    <rPh sb="6" eb="8">
      <t>ガッカン</t>
    </rPh>
    <rPh sb="9" eb="16">
      <t>トウキョウトチヨダク</t>
    </rPh>
    <rPh sb="16" eb="18">
      <t>カンダ</t>
    </rPh>
    <rPh sb="18" eb="21">
      <t>スルガダイ</t>
    </rPh>
    <rPh sb="21" eb="22">
      <t>ヨン</t>
    </rPh>
    <rPh sb="22" eb="24">
      <t>チョウメ</t>
    </rPh>
    <rPh sb="25" eb="27">
      <t>バンチ</t>
    </rPh>
    <phoneticPr fontId="3"/>
  </si>
  <si>
    <t>-</t>
    <phoneticPr fontId="3"/>
  </si>
  <si>
    <t>会計規程第52条第5項による随意契約（契約の性質又は目的が競争を許さない場合）</t>
  </si>
  <si>
    <t>医薬品単価契約（1品目）</t>
    <rPh sb="0" eb="5">
      <t>イヤクヒンタンカ</t>
    </rPh>
    <rPh sb="5" eb="7">
      <t>ケイヤク</t>
    </rPh>
    <rPh sb="9" eb="11">
      <t>ヒンモク</t>
    </rPh>
    <phoneticPr fontId="3"/>
  </si>
  <si>
    <t>被服等洗濯業務委託契約</t>
    <rPh sb="9" eb="11">
      <t>ケイヤク</t>
    </rPh>
    <phoneticPr fontId="3"/>
  </si>
  <si>
    <t>社会福祉法人緑風会
鹿児島県日置市伊集院町郡杉ヶ迫２０７５</t>
    <rPh sb="0" eb="9">
      <t>シャカイフクシホウジンリョクフウカイ</t>
    </rPh>
    <phoneticPr fontId="3"/>
  </si>
  <si>
    <t>一般競争入札</t>
    <phoneticPr fontId="3"/>
  </si>
  <si>
    <t>-</t>
    <phoneticPr fontId="3"/>
  </si>
  <si>
    <t>麻酔器　一式</t>
    <rPh sb="0" eb="3">
      <t>マスイキ</t>
    </rPh>
    <rPh sb="4" eb="6">
      <t>イッシキ</t>
    </rPh>
    <phoneticPr fontId="3"/>
  </si>
  <si>
    <t>心臓カテーテル検査用モニタリングシステム　一式</t>
    <rPh sb="0" eb="2">
      <t>シンゾウ</t>
    </rPh>
    <rPh sb="7" eb="10">
      <t>ケンサヨウ</t>
    </rPh>
    <rPh sb="21" eb="23">
      <t>イッシキ</t>
    </rPh>
    <phoneticPr fontId="3"/>
  </si>
  <si>
    <t>SYNAPSE VINCENT　保守</t>
    <rPh sb="16" eb="18">
      <t>ホシュ</t>
    </rPh>
    <phoneticPr fontId="3"/>
  </si>
  <si>
    <t>富士フィルムメディカル株式会社　九州支社
福岡市博多区博多駅前4丁目13番19号</t>
    <rPh sb="0" eb="2">
      <t>フジ</t>
    </rPh>
    <rPh sb="11" eb="15">
      <t>カブシキカイシャ</t>
    </rPh>
    <rPh sb="16" eb="20">
      <t>キュウシュウシシャ</t>
    </rPh>
    <rPh sb="21" eb="31">
      <t>フクオカシハカタクハカタエキマエ</t>
    </rPh>
    <rPh sb="32" eb="34">
      <t>チョウメ</t>
    </rPh>
    <rPh sb="36" eb="37">
      <t>バン</t>
    </rPh>
    <rPh sb="39" eb="40">
      <t>ゴウ</t>
    </rPh>
    <phoneticPr fontId="9"/>
  </si>
  <si>
    <t>医薬品単価契約（1品目）</t>
    <rPh sb="0" eb="3">
      <t>イヤクヒン</t>
    </rPh>
    <rPh sb="3" eb="7">
      <t>タンカケイヤク</t>
    </rPh>
    <rPh sb="9" eb="11">
      <t>ヒンモク</t>
    </rPh>
    <phoneticPr fontId="3"/>
  </si>
  <si>
    <t>医薬品単価契約（381品目）</t>
    <rPh sb="0" eb="3">
      <t>イヤクヒン</t>
    </rPh>
    <rPh sb="3" eb="7">
      <t>タンカケイヤク</t>
    </rPh>
    <rPh sb="11" eb="13">
      <t>ヒンモク</t>
    </rPh>
    <phoneticPr fontId="3"/>
  </si>
  <si>
    <t>(株)翔薬
鹿児島県鹿児島市卸本町5-19</t>
    <rPh sb="1" eb="2">
      <t>カブ</t>
    </rPh>
    <rPh sb="3" eb="5">
      <t>ショウヤク</t>
    </rPh>
    <rPh sb="14" eb="17">
      <t>オロシホンマチ</t>
    </rPh>
    <phoneticPr fontId="3"/>
  </si>
  <si>
    <t>寝具等賃貸借契約</t>
    <rPh sb="0" eb="3">
      <t>シングトウ</t>
    </rPh>
    <rPh sb="3" eb="6">
      <t>チンタイシャク</t>
    </rPh>
    <rPh sb="6" eb="8">
      <t>ケイヤク</t>
    </rPh>
    <phoneticPr fontId="3"/>
  </si>
  <si>
    <t>一般競争入札</t>
    <phoneticPr fontId="3"/>
  </si>
  <si>
    <t>-</t>
    <phoneticPr fontId="3"/>
  </si>
  <si>
    <t>放射線個人線量被ばく線量検査委託契約</t>
    <rPh sb="0" eb="3">
      <t>ホウシャセン</t>
    </rPh>
    <rPh sb="3" eb="5">
      <t>コジン</t>
    </rPh>
    <rPh sb="5" eb="7">
      <t>センリョウ</t>
    </rPh>
    <rPh sb="7" eb="8">
      <t>ヒ</t>
    </rPh>
    <rPh sb="10" eb="12">
      <t>センリョウ</t>
    </rPh>
    <rPh sb="12" eb="14">
      <t>ケンサ</t>
    </rPh>
    <rPh sb="14" eb="16">
      <t>イタク</t>
    </rPh>
    <rPh sb="16" eb="18">
      <t>ケイヤク</t>
    </rPh>
    <phoneticPr fontId="3"/>
  </si>
  <si>
    <t>長瀬ランダウア(株)
茨城県つくば市諏訪C22街区1</t>
    <rPh sb="0" eb="2">
      <t>ナガセ</t>
    </rPh>
    <rPh sb="8" eb="9">
      <t>カブ</t>
    </rPh>
    <rPh sb="11" eb="13">
      <t>イバラギ</t>
    </rPh>
    <rPh sb="13" eb="14">
      <t>ケン</t>
    </rPh>
    <rPh sb="17" eb="18">
      <t>シ</t>
    </rPh>
    <rPh sb="18" eb="20">
      <t>スワ</t>
    </rPh>
    <rPh sb="23" eb="25">
      <t>ガイク</t>
    </rPh>
    <phoneticPr fontId="3"/>
  </si>
  <si>
    <t>外科用X線撮影装置　保守</t>
    <rPh sb="0" eb="3">
      <t>ゲカヨウ</t>
    </rPh>
    <rPh sb="4" eb="9">
      <t>センサツエイソウチ</t>
    </rPh>
    <rPh sb="10" eb="12">
      <t>ホシュ</t>
    </rPh>
    <phoneticPr fontId="3"/>
  </si>
  <si>
    <t>GEヘルスケア・ジャパン</t>
    <phoneticPr fontId="24"/>
  </si>
  <si>
    <t>IVR-CT売却・処分　一式</t>
    <rPh sb="6" eb="8">
      <t>バイキャク</t>
    </rPh>
    <rPh sb="9" eb="11">
      <t>ショブン</t>
    </rPh>
    <rPh sb="12" eb="14">
      <t>イッシキ</t>
    </rPh>
    <phoneticPr fontId="3"/>
  </si>
  <si>
    <t>F2株式会社
福岡県糸島市二丈深江1732-2</t>
    <rPh sb="2" eb="6">
      <t>カブシキカイシャ</t>
    </rPh>
    <rPh sb="7" eb="13">
      <t>フクオカケンイトシマシ</t>
    </rPh>
    <rPh sb="13" eb="17">
      <t>ニジョウフカエ</t>
    </rPh>
    <phoneticPr fontId="3"/>
  </si>
  <si>
    <t>一般競争入札</t>
    <phoneticPr fontId="3"/>
  </si>
  <si>
    <t>-</t>
    <phoneticPr fontId="3"/>
  </si>
  <si>
    <t>情報系端末250台調達</t>
    <rPh sb="0" eb="5">
      <t>ジョウホウケイタンマツ</t>
    </rPh>
    <rPh sb="8" eb="9">
      <t>ダイ</t>
    </rPh>
    <rPh sb="9" eb="11">
      <t>チョウタツ</t>
    </rPh>
    <phoneticPr fontId="3"/>
  </si>
  <si>
    <t>株式会社ユニティリンク
福岡市博多区諸岡2-12-38</t>
    <rPh sb="2" eb="4">
      <t>カイシャ</t>
    </rPh>
    <rPh sb="12" eb="15">
      <t>フクオカシ</t>
    </rPh>
    <rPh sb="15" eb="18">
      <t>ハカタク</t>
    </rPh>
    <rPh sb="18" eb="20">
      <t>モロオカ</t>
    </rPh>
    <phoneticPr fontId="3"/>
  </si>
  <si>
    <t>蒸気式コンベア洗浄機　一式</t>
    <rPh sb="0" eb="3">
      <t>ジョウキシキ</t>
    </rPh>
    <rPh sb="7" eb="10">
      <t>センジョウキ</t>
    </rPh>
    <rPh sb="11" eb="13">
      <t>イッシキ</t>
    </rPh>
    <phoneticPr fontId="3"/>
  </si>
  <si>
    <t>株式会社フジマック鹿児島営業所
鹿児島市東郡元16-26</t>
    <rPh sb="0" eb="4">
      <t>カブシキカイシャ</t>
    </rPh>
    <rPh sb="9" eb="15">
      <t>カゴシマエイギョウショ</t>
    </rPh>
    <rPh sb="16" eb="20">
      <t>カゴシマシ</t>
    </rPh>
    <rPh sb="20" eb="23">
      <t>ヒガシコオリモト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</si>
</sst>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0"/>
      <name val="ＭＳ ゴシック"/>
      <family val="3"/>
      <charset val="128"/>
    </font>
    <font>
      <sz val="10"/>
      <name val="MS PGothic"/>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6" fillId="0" borderId="0"/>
    <xf numFmtId="0" fontId="2" fillId="0" borderId="0" applyFont="0" applyFill="0" applyBorder="0" applyAlignment="0" applyProtection="0"/>
    <xf numFmtId="0" fontId="2" fillId="0" borderId="0">
      <alignment vertical="center"/>
    </xf>
    <xf numFmtId="0" fontId="26" fillId="0" borderId="0"/>
    <xf numFmtId="0" fontId="2" fillId="0" borderId="0" applyFont="0" applyFill="0" applyBorder="0" applyAlignment="0" applyProtection="0"/>
    <xf numFmtId="0" fontId="22" fillId="0" borderId="0">
      <alignment vertical="center"/>
    </xf>
    <xf numFmtId="0" fontId="27" fillId="0" borderId="0"/>
  </cellStyleXfs>
  <cellXfs count="119">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0" fontId="0" fillId="0" borderId="11" xfId="0" applyFont="1" applyBorder="1" applyAlignment="1">
      <alignment horizontal="center" vertical="center" shrinkToFit="1"/>
    </xf>
    <xf numFmtId="38" fontId="2" fillId="0" borderId="11" xfId="33" applyFont="1" applyBorder="1" applyAlignment="1">
      <alignment vertical="center" shrinkToFit="1"/>
    </xf>
    <xf numFmtId="176" fontId="0" fillId="0" borderId="10" xfId="0" applyNumberFormat="1" applyFill="1" applyBorder="1" applyAlignment="1">
      <alignment horizontal="right" vertical="center" wrapText="1"/>
    </xf>
    <xf numFmtId="0" fontId="0" fillId="0" borderId="11" xfId="0" applyFont="1" applyBorder="1" applyAlignment="1">
      <alignment horizontal="left" vertical="center" wrapText="1"/>
    </xf>
    <xf numFmtId="14" fontId="2" fillId="0" borderId="11" xfId="0" applyNumberFormat="1" applyFont="1" applyBorder="1" applyAlignment="1">
      <alignment horizontal="center" vertical="center" wrapText="1"/>
    </xf>
    <xf numFmtId="38" fontId="0" fillId="0" borderId="10" xfId="33" applyFont="1" applyFill="1" applyBorder="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Border="1" applyAlignment="1">
      <alignment horizontal="center" vertical="center" wrapText="1" shrinkToFit="1"/>
    </xf>
    <xf numFmtId="4" fontId="0" fillId="0" borderId="10" xfId="0" applyNumberFormat="1" applyFill="1" applyBorder="1" applyAlignment="1">
      <alignment horizontal="center" vertical="center"/>
    </xf>
    <xf numFmtId="38" fontId="0" fillId="0" borderId="0" xfId="33" applyFont="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3" fillId="0" borderId="10" xfId="0" applyFont="1" applyFill="1" applyBorder="1" applyAlignment="1">
      <alignment vertical="center" wrapText="1"/>
    </xf>
    <xf numFmtId="176" fontId="2" fillId="0" borderId="10" xfId="0" applyNumberFormat="1"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xf>
    <xf numFmtId="0" fontId="0" fillId="0" borderId="10" xfId="0" applyFill="1" applyBorder="1" applyAlignment="1">
      <alignment horizontal="center" vertical="center" wrapText="1"/>
    </xf>
    <xf numFmtId="0" fontId="2" fillId="0" borderId="11" xfId="0" applyFont="1" applyBorder="1" applyAlignment="1">
      <alignment horizontal="center" vertical="center"/>
    </xf>
    <xf numFmtId="0" fontId="0" fillId="0" borderId="11" xfId="0" applyFont="1" applyBorder="1" applyAlignment="1">
      <alignment horizontal="left" vertical="center" wrapText="1" shrinkToFit="1"/>
    </xf>
    <xf numFmtId="38" fontId="2" fillId="0" borderId="11" xfId="33" applyFont="1" applyBorder="1" applyAlignment="1">
      <alignment horizontal="right" vertical="center" shrinkToFit="1"/>
    </xf>
    <xf numFmtId="38" fontId="0" fillId="0" borderId="11" xfId="33" applyFont="1" applyBorder="1" applyAlignment="1">
      <alignment horizontal="right" vertical="center" shrinkToFi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3" fillId="24" borderId="0" xfId="0" applyFont="1" applyFill="1" applyBorder="1" applyAlignment="1">
      <alignment vertical="center" wrapText="1"/>
    </xf>
    <xf numFmtId="14" fontId="2" fillId="0" borderId="0" xfId="0" applyNumberFormat="1" applyFont="1" applyFill="1" applyBorder="1">
      <alignment vertical="center"/>
    </xf>
    <xf numFmtId="0" fontId="0" fillId="0" borderId="0" xfId="0"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xf>
    <xf numFmtId="38" fontId="2" fillId="0" borderId="0" xfId="33"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shrinkToFit="1"/>
    </xf>
    <xf numFmtId="0" fontId="2" fillId="0" borderId="0" xfId="0" applyFont="1" applyFill="1" applyBorder="1">
      <alignment vertical="center"/>
    </xf>
    <xf numFmtId="14" fontId="2" fillId="0" borderId="0"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76" fontId="2" fillId="0" borderId="0" xfId="0" applyNumberFormat="1" applyFont="1" applyBorder="1">
      <alignment vertical="center"/>
    </xf>
    <xf numFmtId="0" fontId="2" fillId="0" borderId="0" xfId="0" applyFont="1" applyBorder="1">
      <alignment vertical="center"/>
    </xf>
    <xf numFmtId="0" fontId="4" fillId="0" borderId="0" xfId="0"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49"/>
    <cellStyle name="桁区切り 3" xfId="46"/>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50"/>
    <cellStyle name="標準 2 3" xfId="48"/>
    <cellStyle name="標準 3" xfId="47"/>
    <cellStyle name="標準 4" xfId="45"/>
    <cellStyle name="標準 4 3" xfId="51"/>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view="pageBreakPreview" zoomScale="75" zoomScaleNormal="75" zoomScaleSheetLayoutView="75" workbookViewId="0">
      <selection activeCell="S8" sqref="S8"/>
    </sheetView>
  </sheetViews>
  <sheetFormatPr defaultColWidth="9" defaultRowHeight="14.25"/>
  <cols>
    <col min="1" max="1" width="2.875" style="1" customWidth="1"/>
    <col min="2" max="2" width="26.5" style="1" customWidth="1"/>
    <col min="3" max="3" width="30.625" style="1" customWidth="1"/>
    <col min="4" max="4" width="15.75" style="1" customWidth="1"/>
    <col min="5" max="5" width="28.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4" style="1" customWidth="1"/>
    <col min="15" max="15" width="10.125" style="1" bestFit="1" customWidth="1"/>
    <col min="16" max="16" width="9.125" style="1" bestFit="1" customWidth="1"/>
    <col min="17" max="17" width="10" style="1" bestFit="1" customWidth="1"/>
    <col min="18" max="16384" width="9" style="1"/>
  </cols>
  <sheetData>
    <row r="1" spans="2:17">
      <c r="N1" s="6" t="s">
        <v>12</v>
      </c>
    </row>
    <row r="2" spans="2:17" s="5" customFormat="1" ht="19.5" customHeight="1">
      <c r="B2" s="5" t="s">
        <v>0</v>
      </c>
    </row>
    <row r="5" spans="2:17" s="2" customFormat="1" ht="28.5" customHeight="1">
      <c r="B5" s="98" t="s">
        <v>1</v>
      </c>
      <c r="C5" s="98" t="s">
        <v>2</v>
      </c>
      <c r="D5" s="100" t="s">
        <v>3</v>
      </c>
      <c r="E5" s="105" t="s">
        <v>17</v>
      </c>
      <c r="F5" s="105" t="s">
        <v>16</v>
      </c>
      <c r="G5" s="98" t="s">
        <v>4</v>
      </c>
      <c r="H5" s="98" t="s">
        <v>5</v>
      </c>
      <c r="I5" s="100" t="s">
        <v>6</v>
      </c>
      <c r="J5" s="100" t="s">
        <v>14</v>
      </c>
      <c r="K5" s="102" t="s">
        <v>20</v>
      </c>
      <c r="L5" s="103"/>
      <c r="M5" s="104"/>
      <c r="N5" s="3" t="s">
        <v>7</v>
      </c>
      <c r="O5" s="95" t="s">
        <v>32</v>
      </c>
      <c r="P5" s="95" t="s">
        <v>33</v>
      </c>
      <c r="Q5" s="95" t="s">
        <v>34</v>
      </c>
    </row>
    <row r="6" spans="2:17" s="2" customFormat="1" ht="45" customHeight="1">
      <c r="B6" s="99"/>
      <c r="C6" s="99"/>
      <c r="D6" s="101"/>
      <c r="E6" s="106"/>
      <c r="F6" s="106"/>
      <c r="G6" s="99"/>
      <c r="H6" s="99"/>
      <c r="I6" s="101"/>
      <c r="J6" s="101"/>
      <c r="K6" s="9" t="s">
        <v>21</v>
      </c>
      <c r="L6" s="9" t="s">
        <v>22</v>
      </c>
      <c r="M6" s="9" t="s">
        <v>23</v>
      </c>
      <c r="N6" s="3"/>
      <c r="O6" s="95"/>
      <c r="P6" s="95"/>
      <c r="Q6" s="95"/>
    </row>
    <row r="7" spans="2:17" s="7" customFormat="1" ht="79.5" customHeight="1">
      <c r="B7" s="41" t="s">
        <v>84</v>
      </c>
      <c r="C7" s="34" t="s">
        <v>31</v>
      </c>
      <c r="D7" s="45">
        <v>45001</v>
      </c>
      <c r="E7" s="44" t="s">
        <v>73</v>
      </c>
      <c r="F7" s="21" t="s">
        <v>37</v>
      </c>
      <c r="G7" s="21" t="s">
        <v>28</v>
      </c>
      <c r="H7" s="42">
        <v>22770000</v>
      </c>
      <c r="I7" s="13" t="s">
        <v>30</v>
      </c>
      <c r="J7" s="13" t="s">
        <v>30</v>
      </c>
      <c r="K7" s="9"/>
      <c r="L7" s="9"/>
      <c r="M7" s="9"/>
      <c r="N7" s="3"/>
      <c r="O7" s="43">
        <f>D7+1</f>
        <v>45002</v>
      </c>
      <c r="P7" s="43">
        <f t="shared" ref="P7:P8" si="0">O7+72</f>
        <v>45074</v>
      </c>
      <c r="Q7" s="43">
        <f t="shared" ref="Q7:Q8" si="1">O7+365</f>
        <v>45367</v>
      </c>
    </row>
    <row r="8" spans="2:17" s="7" customFormat="1" ht="79.5" customHeight="1">
      <c r="B8" s="50" t="s">
        <v>82</v>
      </c>
      <c r="C8" s="34" t="s">
        <v>31</v>
      </c>
      <c r="D8" s="45">
        <v>45002</v>
      </c>
      <c r="E8" s="44" t="s">
        <v>83</v>
      </c>
      <c r="F8" s="21" t="s">
        <v>37</v>
      </c>
      <c r="G8" s="21" t="s">
        <v>28</v>
      </c>
      <c r="H8" s="42">
        <v>12100000</v>
      </c>
      <c r="I8" s="13" t="s">
        <v>30</v>
      </c>
      <c r="J8" s="13" t="s">
        <v>30</v>
      </c>
      <c r="K8" s="9"/>
      <c r="L8" s="9"/>
      <c r="M8" s="9"/>
      <c r="N8" s="3"/>
      <c r="O8" s="43">
        <f t="shared" ref="O8" si="2">D8+1</f>
        <v>45003</v>
      </c>
      <c r="P8" s="43">
        <f t="shared" si="0"/>
        <v>45075</v>
      </c>
      <c r="Q8" s="43">
        <f t="shared" si="1"/>
        <v>45368</v>
      </c>
    </row>
    <row r="9" spans="2:17" s="7" customFormat="1" ht="79.5" customHeight="1">
      <c r="B9" s="50" t="s">
        <v>179</v>
      </c>
      <c r="C9" s="34" t="s">
        <v>31</v>
      </c>
      <c r="D9" s="45">
        <v>45138</v>
      </c>
      <c r="E9" s="44" t="s">
        <v>180</v>
      </c>
      <c r="F9" s="21" t="s">
        <v>37</v>
      </c>
      <c r="G9" s="21"/>
      <c r="H9" s="42">
        <v>2585000</v>
      </c>
      <c r="I9" s="13" t="s">
        <v>30</v>
      </c>
      <c r="J9" s="13" t="s">
        <v>30</v>
      </c>
      <c r="K9" s="9"/>
      <c r="L9" s="9"/>
      <c r="M9" s="9"/>
      <c r="N9" s="3"/>
      <c r="O9" s="43">
        <f t="shared" ref="O9" si="3">D9+1</f>
        <v>45139</v>
      </c>
      <c r="P9" s="43">
        <f t="shared" ref="P9" si="4">O9+72</f>
        <v>45211</v>
      </c>
      <c r="Q9" s="43">
        <f t="shared" ref="Q9" si="5">O9+365</f>
        <v>45504</v>
      </c>
    </row>
    <row r="10" spans="2:17" s="7" customFormat="1" ht="79.5" customHeight="1">
      <c r="B10" s="50" t="s">
        <v>177</v>
      </c>
      <c r="C10" s="34" t="s">
        <v>31</v>
      </c>
      <c r="D10" s="45">
        <v>45205</v>
      </c>
      <c r="E10" s="44" t="s">
        <v>178</v>
      </c>
      <c r="F10" s="21" t="s">
        <v>37</v>
      </c>
      <c r="G10" s="21" t="s">
        <v>28</v>
      </c>
      <c r="H10" s="42">
        <v>15400000</v>
      </c>
      <c r="I10" s="13" t="s">
        <v>30</v>
      </c>
      <c r="J10" s="13" t="s">
        <v>30</v>
      </c>
      <c r="K10" s="9"/>
      <c r="L10" s="9"/>
      <c r="M10" s="9"/>
      <c r="N10" s="3"/>
      <c r="O10" s="43">
        <f t="shared" ref="O10" si="6">D10+1</f>
        <v>45206</v>
      </c>
      <c r="P10" s="43">
        <f t="shared" ref="P10" si="7">O10+72</f>
        <v>45278</v>
      </c>
      <c r="Q10" s="43">
        <f t="shared" ref="Q10" si="8">O10+365</f>
        <v>45571</v>
      </c>
    </row>
    <row r="11" spans="2:17" s="2" customFormat="1" ht="38.25" customHeight="1">
      <c r="B11" s="96" t="s">
        <v>24</v>
      </c>
      <c r="C11" s="97"/>
      <c r="D11" s="97"/>
      <c r="E11" s="97"/>
      <c r="F11" s="97"/>
      <c r="G11" s="7"/>
      <c r="H11" s="7"/>
    </row>
    <row r="12" spans="2:17" s="2" customFormat="1" ht="35.1" customHeight="1">
      <c r="B12" s="32" t="s">
        <v>25</v>
      </c>
      <c r="C12" s="7"/>
      <c r="D12" s="7"/>
      <c r="E12" s="7"/>
      <c r="F12" s="7"/>
      <c r="G12" s="7"/>
      <c r="H12" s="7"/>
    </row>
    <row r="13" spans="2:17" s="2" customFormat="1" ht="35.1" customHeight="1">
      <c r="B13" s="32" t="s">
        <v>26</v>
      </c>
      <c r="C13" s="7"/>
      <c r="D13" s="7"/>
      <c r="E13" s="7"/>
      <c r="F13" s="7"/>
      <c r="G13" s="7"/>
      <c r="H13" s="7"/>
    </row>
  </sheetData>
  <mergeCells count="14">
    <mergeCell ref="O5:O6"/>
    <mergeCell ref="P5:P6"/>
    <mergeCell ref="Q5:Q6"/>
    <mergeCell ref="B11:F11"/>
    <mergeCell ref="H5:H6"/>
    <mergeCell ref="I5:I6"/>
    <mergeCell ref="K5:M5"/>
    <mergeCell ref="B5:B6"/>
    <mergeCell ref="C5:C6"/>
    <mergeCell ref="D5:D6"/>
    <mergeCell ref="E5:E6"/>
    <mergeCell ref="F5:F6"/>
    <mergeCell ref="G5:G6"/>
    <mergeCell ref="J5:J6"/>
  </mergeCells>
  <phoneticPr fontId="3"/>
  <pageMargins left="0.78740157480314965" right="0.39370078740157483" top="0.59055118110236227" bottom="0.98425196850393704" header="0.51181102362204722" footer="0.5118110236220472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tabSelected="1" view="pageBreakPreview" zoomScale="75" zoomScaleNormal="75" zoomScaleSheetLayoutView="75" workbookViewId="0">
      <pane xSplit="2" ySplit="6" topLeftCell="C54" activePane="bottomRight" state="frozen"/>
      <selection activeCell="H26" sqref="H26"/>
      <selection pane="topRight" activeCell="H26" sqref="H26"/>
      <selection pane="bottomLeft" activeCell="H26" sqref="H26"/>
      <selection pane="bottomRight" activeCell="B58" sqref="B58"/>
    </sheetView>
  </sheetViews>
  <sheetFormatPr defaultColWidth="9" defaultRowHeight="14.25"/>
  <cols>
    <col min="1" max="1" width="2.875" style="1" customWidth="1"/>
    <col min="2" max="2" width="26.25" style="27" customWidth="1"/>
    <col min="3" max="3" width="31.375" style="27" customWidth="1"/>
    <col min="4" max="4" width="15.625" style="27" customWidth="1"/>
    <col min="5" max="5" width="30.125" style="27" customWidth="1"/>
    <col min="6" max="6" width="20.625" style="27" customWidth="1"/>
    <col min="7" max="7" width="15.625" style="27" customWidth="1"/>
    <col min="8" max="8" width="15.625" style="28"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2:17">
      <c r="N1" s="6" t="s">
        <v>11</v>
      </c>
    </row>
    <row r="2" spans="2:17" s="5" customFormat="1" ht="19.5" customHeight="1">
      <c r="B2" s="29" t="s">
        <v>9</v>
      </c>
      <c r="C2" s="29"/>
      <c r="D2" s="29"/>
      <c r="E2" s="29"/>
      <c r="F2" s="29"/>
      <c r="G2" s="29"/>
      <c r="H2" s="30"/>
    </row>
    <row r="5" spans="2:17" s="2" customFormat="1" ht="45" customHeight="1">
      <c r="B5" s="109" t="s">
        <v>19</v>
      </c>
      <c r="C5" s="109" t="s">
        <v>2</v>
      </c>
      <c r="D5" s="113" t="s">
        <v>3</v>
      </c>
      <c r="E5" s="115" t="s">
        <v>17</v>
      </c>
      <c r="F5" s="115" t="s">
        <v>16</v>
      </c>
      <c r="G5" s="109" t="s">
        <v>4</v>
      </c>
      <c r="H5" s="111" t="s">
        <v>5</v>
      </c>
      <c r="I5" s="100" t="s">
        <v>6</v>
      </c>
      <c r="J5" s="100" t="s">
        <v>14</v>
      </c>
      <c r="K5" s="102" t="s">
        <v>20</v>
      </c>
      <c r="L5" s="103"/>
      <c r="M5" s="104"/>
      <c r="N5" s="107" t="s">
        <v>7</v>
      </c>
      <c r="O5" s="95" t="s">
        <v>32</v>
      </c>
      <c r="P5" s="95" t="s">
        <v>33</v>
      </c>
      <c r="Q5" s="95" t="s">
        <v>34</v>
      </c>
    </row>
    <row r="6" spans="2:17" s="2" customFormat="1" ht="39.950000000000003" customHeight="1">
      <c r="B6" s="110"/>
      <c r="C6" s="110"/>
      <c r="D6" s="114"/>
      <c r="E6" s="116"/>
      <c r="F6" s="116"/>
      <c r="G6" s="110"/>
      <c r="H6" s="112"/>
      <c r="I6" s="101"/>
      <c r="J6" s="101"/>
      <c r="K6" s="9" t="s">
        <v>21</v>
      </c>
      <c r="L6" s="9" t="s">
        <v>22</v>
      </c>
      <c r="M6" s="9" t="s">
        <v>23</v>
      </c>
      <c r="N6" s="108"/>
      <c r="O6" s="95"/>
      <c r="P6" s="95"/>
      <c r="Q6" s="95"/>
    </row>
    <row r="7" spans="2:17" s="7" customFormat="1" ht="67.5" customHeight="1">
      <c r="B7" s="22" t="s">
        <v>90</v>
      </c>
      <c r="C7" s="34" t="s">
        <v>31</v>
      </c>
      <c r="D7" s="36">
        <v>44988</v>
      </c>
      <c r="E7" s="19" t="s">
        <v>89</v>
      </c>
      <c r="F7" s="31" t="s">
        <v>27</v>
      </c>
      <c r="G7" s="51" t="s">
        <v>88</v>
      </c>
      <c r="H7" s="40">
        <v>69225710</v>
      </c>
      <c r="I7" s="21"/>
      <c r="J7" s="21"/>
      <c r="K7" s="10"/>
      <c r="L7" s="11"/>
      <c r="M7" s="12"/>
      <c r="N7" s="12"/>
      <c r="O7" s="38">
        <f t="shared" ref="O7:O13" si="0">D7+1</f>
        <v>44989</v>
      </c>
      <c r="P7" s="38">
        <f t="shared" ref="P7:P13" si="1">O7+72</f>
        <v>45061</v>
      </c>
      <c r="Q7" s="38">
        <f t="shared" ref="Q7:Q13" si="2">O7+366</f>
        <v>45355</v>
      </c>
    </row>
    <row r="8" spans="2:17" s="7" customFormat="1" ht="67.5" customHeight="1">
      <c r="B8" s="22" t="s">
        <v>94</v>
      </c>
      <c r="C8" s="34" t="s">
        <v>31</v>
      </c>
      <c r="D8" s="36">
        <v>44995</v>
      </c>
      <c r="E8" s="19" t="s">
        <v>74</v>
      </c>
      <c r="F8" s="31" t="s">
        <v>27</v>
      </c>
      <c r="G8" s="21" t="s">
        <v>64</v>
      </c>
      <c r="H8" s="40">
        <v>6996000</v>
      </c>
      <c r="I8" s="21"/>
      <c r="J8" s="21"/>
      <c r="K8" s="10"/>
      <c r="L8" s="11"/>
      <c r="M8" s="12"/>
      <c r="N8" s="12"/>
      <c r="O8" s="38">
        <f t="shared" si="0"/>
        <v>44996</v>
      </c>
      <c r="P8" s="38">
        <f t="shared" si="1"/>
        <v>45068</v>
      </c>
      <c r="Q8" s="38">
        <f t="shared" si="2"/>
        <v>45362</v>
      </c>
    </row>
    <row r="9" spans="2:17" s="7" customFormat="1" ht="67.5" customHeight="1">
      <c r="B9" s="22" t="s">
        <v>92</v>
      </c>
      <c r="C9" s="34" t="s">
        <v>31</v>
      </c>
      <c r="D9" s="36">
        <v>45005</v>
      </c>
      <c r="E9" s="19" t="s">
        <v>39</v>
      </c>
      <c r="F9" s="31" t="s">
        <v>27</v>
      </c>
      <c r="G9" s="21" t="s">
        <v>64</v>
      </c>
      <c r="H9" s="40">
        <v>7000000</v>
      </c>
      <c r="I9" s="21"/>
      <c r="J9" s="21"/>
      <c r="K9" s="10"/>
      <c r="L9" s="11"/>
      <c r="M9" s="12"/>
      <c r="N9" s="12"/>
      <c r="O9" s="38">
        <f t="shared" si="0"/>
        <v>45006</v>
      </c>
      <c r="P9" s="38">
        <f t="shared" si="1"/>
        <v>45078</v>
      </c>
      <c r="Q9" s="38">
        <f t="shared" si="2"/>
        <v>45372</v>
      </c>
    </row>
    <row r="10" spans="2:17" s="7" customFormat="1" ht="67.5" customHeight="1">
      <c r="B10" s="22" t="s">
        <v>77</v>
      </c>
      <c r="C10" s="34" t="s">
        <v>31</v>
      </c>
      <c r="D10" s="36">
        <v>45005</v>
      </c>
      <c r="E10" s="19" t="s">
        <v>78</v>
      </c>
      <c r="F10" s="31" t="s">
        <v>27</v>
      </c>
      <c r="G10" s="21" t="s">
        <v>30</v>
      </c>
      <c r="H10" s="40">
        <v>2749824</v>
      </c>
      <c r="I10" s="21"/>
      <c r="J10" s="21"/>
      <c r="K10" s="10"/>
      <c r="L10" s="11"/>
      <c r="M10" s="12"/>
      <c r="N10" s="12"/>
      <c r="O10" s="38">
        <f t="shared" si="0"/>
        <v>45006</v>
      </c>
      <c r="P10" s="38">
        <f t="shared" si="1"/>
        <v>45078</v>
      </c>
      <c r="Q10" s="38">
        <f t="shared" si="2"/>
        <v>45372</v>
      </c>
    </row>
    <row r="11" spans="2:17" s="7" customFormat="1" ht="67.5" customHeight="1">
      <c r="B11" s="22" t="s">
        <v>91</v>
      </c>
      <c r="C11" s="34" t="s">
        <v>31</v>
      </c>
      <c r="D11" s="36">
        <v>45007</v>
      </c>
      <c r="E11" s="19" t="s">
        <v>89</v>
      </c>
      <c r="F11" s="31" t="s">
        <v>27</v>
      </c>
      <c r="G11" s="21" t="s">
        <v>88</v>
      </c>
      <c r="H11" s="40">
        <v>37429920</v>
      </c>
      <c r="I11" s="21"/>
      <c r="J11" s="21"/>
      <c r="K11" s="10"/>
      <c r="L11" s="11"/>
      <c r="M11" s="12"/>
      <c r="N11" s="12"/>
      <c r="O11" s="38">
        <f t="shared" si="0"/>
        <v>45008</v>
      </c>
      <c r="P11" s="38">
        <f t="shared" si="1"/>
        <v>45080</v>
      </c>
      <c r="Q11" s="38">
        <f t="shared" si="2"/>
        <v>45374</v>
      </c>
    </row>
    <row r="12" spans="2:17" s="7" customFormat="1" ht="67.5" customHeight="1">
      <c r="B12" s="22" t="s">
        <v>66</v>
      </c>
      <c r="C12" s="34" t="s">
        <v>31</v>
      </c>
      <c r="D12" s="36">
        <v>45013</v>
      </c>
      <c r="E12" s="19" t="s">
        <v>67</v>
      </c>
      <c r="F12" s="31" t="s">
        <v>27</v>
      </c>
      <c r="G12" s="21" t="s">
        <v>30</v>
      </c>
      <c r="H12" s="40">
        <v>3220800</v>
      </c>
      <c r="I12" s="21"/>
      <c r="J12" s="21"/>
      <c r="K12" s="10"/>
      <c r="L12" s="11"/>
      <c r="M12" s="12"/>
      <c r="N12" s="12"/>
      <c r="O12" s="38">
        <f t="shared" si="0"/>
        <v>45014</v>
      </c>
      <c r="P12" s="38">
        <f t="shared" si="1"/>
        <v>45086</v>
      </c>
      <c r="Q12" s="38">
        <f t="shared" si="2"/>
        <v>45380</v>
      </c>
    </row>
    <row r="13" spans="2:17" s="7" customFormat="1" ht="67.5" customHeight="1">
      <c r="B13" s="22" t="s">
        <v>93</v>
      </c>
      <c r="C13" s="34" t="s">
        <v>31</v>
      </c>
      <c r="D13" s="36">
        <v>45016</v>
      </c>
      <c r="E13" s="19" t="s">
        <v>63</v>
      </c>
      <c r="F13" s="31" t="s">
        <v>27</v>
      </c>
      <c r="G13" s="21" t="s">
        <v>30</v>
      </c>
      <c r="H13" s="40">
        <v>10034200</v>
      </c>
      <c r="I13" s="21"/>
      <c r="J13" s="21"/>
      <c r="K13" s="10"/>
      <c r="L13" s="11"/>
      <c r="M13" s="12"/>
      <c r="N13" s="12"/>
      <c r="O13" s="38">
        <f t="shared" si="0"/>
        <v>45017</v>
      </c>
      <c r="P13" s="38">
        <f t="shared" si="1"/>
        <v>45089</v>
      </c>
      <c r="Q13" s="38">
        <f t="shared" si="2"/>
        <v>45383</v>
      </c>
    </row>
    <row r="14" spans="2:17" s="7" customFormat="1" ht="67.5" customHeight="1">
      <c r="B14" s="22" t="s">
        <v>68</v>
      </c>
      <c r="C14" s="34" t="s">
        <v>31</v>
      </c>
      <c r="D14" s="37">
        <v>45009</v>
      </c>
      <c r="E14" s="19" t="s">
        <v>38</v>
      </c>
      <c r="F14" s="31" t="s">
        <v>27</v>
      </c>
      <c r="G14" s="21" t="s">
        <v>64</v>
      </c>
      <c r="H14" s="52">
        <v>13647000</v>
      </c>
      <c r="I14" s="21"/>
      <c r="J14" s="21"/>
      <c r="K14" s="10"/>
      <c r="L14" s="11"/>
      <c r="M14" s="12"/>
      <c r="N14" s="12"/>
      <c r="O14" s="38">
        <f t="shared" ref="O14:O16" si="3">D14+1</f>
        <v>45010</v>
      </c>
      <c r="P14" s="38">
        <f t="shared" ref="P14:P16" si="4">O14+72</f>
        <v>45082</v>
      </c>
      <c r="Q14" s="38">
        <f t="shared" ref="Q14:Q16" si="5">O14+366</f>
        <v>45376</v>
      </c>
    </row>
    <row r="15" spans="2:17" s="7" customFormat="1" ht="67.5" customHeight="1">
      <c r="B15" s="22" t="s">
        <v>68</v>
      </c>
      <c r="C15" s="34" t="s">
        <v>31</v>
      </c>
      <c r="D15" s="37">
        <v>45009</v>
      </c>
      <c r="E15" s="19" t="s">
        <v>69</v>
      </c>
      <c r="F15" s="31" t="s">
        <v>27</v>
      </c>
      <c r="G15" s="21" t="s">
        <v>64</v>
      </c>
      <c r="H15" s="40">
        <v>2466000</v>
      </c>
      <c r="I15" s="21"/>
      <c r="J15" s="21"/>
      <c r="K15" s="10"/>
      <c r="L15" s="11"/>
      <c r="M15" s="12"/>
      <c r="N15" s="12"/>
      <c r="O15" s="38">
        <f t="shared" si="3"/>
        <v>45010</v>
      </c>
      <c r="P15" s="38">
        <f t="shared" si="4"/>
        <v>45082</v>
      </c>
      <c r="Q15" s="38">
        <f t="shared" si="5"/>
        <v>45376</v>
      </c>
    </row>
    <row r="16" spans="2:17" s="7" customFormat="1" ht="67.5" customHeight="1">
      <c r="B16" s="22" t="s">
        <v>68</v>
      </c>
      <c r="C16" s="34" t="s">
        <v>31</v>
      </c>
      <c r="D16" s="37">
        <v>45009</v>
      </c>
      <c r="E16" s="19" t="s">
        <v>70</v>
      </c>
      <c r="F16" s="31" t="s">
        <v>27</v>
      </c>
      <c r="G16" s="21" t="s">
        <v>64</v>
      </c>
      <c r="H16" s="40">
        <v>4080000</v>
      </c>
      <c r="I16" s="21"/>
      <c r="J16" s="21"/>
      <c r="K16" s="10"/>
      <c r="L16" s="11"/>
      <c r="M16" s="12"/>
      <c r="N16" s="12"/>
      <c r="O16" s="38">
        <f t="shared" si="3"/>
        <v>45010</v>
      </c>
      <c r="P16" s="38">
        <f t="shared" si="4"/>
        <v>45082</v>
      </c>
      <c r="Q16" s="38">
        <f t="shared" si="5"/>
        <v>45376</v>
      </c>
    </row>
    <row r="17" spans="2:17" s="7" customFormat="1" ht="67.5" customHeight="1">
      <c r="B17" s="22" t="s">
        <v>95</v>
      </c>
      <c r="C17" s="34" t="s">
        <v>31</v>
      </c>
      <c r="D17" s="36">
        <v>45012</v>
      </c>
      <c r="E17" s="19" t="s">
        <v>74</v>
      </c>
      <c r="F17" s="31" t="s">
        <v>27</v>
      </c>
      <c r="G17" s="21" t="s">
        <v>30</v>
      </c>
      <c r="H17" s="40">
        <v>3165668</v>
      </c>
      <c r="I17" s="21"/>
      <c r="J17" s="21"/>
      <c r="K17" s="10"/>
      <c r="L17" s="11"/>
      <c r="M17" s="12"/>
      <c r="N17" s="12"/>
      <c r="O17" s="38">
        <f t="shared" ref="O17:O33" si="6">D17+1</f>
        <v>45013</v>
      </c>
      <c r="P17" s="38">
        <f t="shared" ref="P17:P33" si="7">O17+72</f>
        <v>45085</v>
      </c>
      <c r="Q17" s="38">
        <f t="shared" ref="Q17:Q33" si="8">O17+366</f>
        <v>45379</v>
      </c>
    </row>
    <row r="18" spans="2:17" s="7" customFormat="1" ht="67.5" customHeight="1">
      <c r="B18" s="22" t="s">
        <v>101</v>
      </c>
      <c r="C18" s="34" t="s">
        <v>31</v>
      </c>
      <c r="D18" s="36">
        <v>45016</v>
      </c>
      <c r="E18" s="19" t="s">
        <v>104</v>
      </c>
      <c r="F18" s="31" t="s">
        <v>27</v>
      </c>
      <c r="G18" s="21" t="s">
        <v>30</v>
      </c>
      <c r="H18" s="40">
        <v>115726004</v>
      </c>
      <c r="I18" s="21"/>
      <c r="J18" s="21"/>
      <c r="K18" s="10"/>
      <c r="L18" s="11"/>
      <c r="M18" s="12"/>
      <c r="N18" s="12"/>
      <c r="O18" s="38">
        <f t="shared" si="6"/>
        <v>45017</v>
      </c>
      <c r="P18" s="38">
        <f t="shared" si="7"/>
        <v>45089</v>
      </c>
      <c r="Q18" s="38">
        <f t="shared" si="8"/>
        <v>45383</v>
      </c>
    </row>
    <row r="19" spans="2:17" s="7" customFormat="1" ht="67.5" customHeight="1">
      <c r="B19" s="22" t="s">
        <v>102</v>
      </c>
      <c r="C19" s="34" t="s">
        <v>31</v>
      </c>
      <c r="D19" s="36">
        <v>45016</v>
      </c>
      <c r="E19" s="19" t="s">
        <v>103</v>
      </c>
      <c r="F19" s="31" t="s">
        <v>27</v>
      </c>
      <c r="G19" s="21" t="s">
        <v>30</v>
      </c>
      <c r="H19" s="40">
        <v>26279512</v>
      </c>
      <c r="I19" s="21"/>
      <c r="J19" s="21"/>
      <c r="K19" s="10"/>
      <c r="L19" s="11"/>
      <c r="M19" s="12"/>
      <c r="N19" s="12"/>
      <c r="O19" s="38">
        <f t="shared" si="6"/>
        <v>45017</v>
      </c>
      <c r="P19" s="38">
        <f t="shared" si="7"/>
        <v>45089</v>
      </c>
      <c r="Q19" s="38">
        <f t="shared" si="8"/>
        <v>45383</v>
      </c>
    </row>
    <row r="20" spans="2:17" s="7" customFormat="1" ht="67.5" customHeight="1">
      <c r="B20" s="22" t="s">
        <v>110</v>
      </c>
      <c r="C20" s="34" t="s">
        <v>31</v>
      </c>
      <c r="D20" s="36">
        <v>45042</v>
      </c>
      <c r="E20" s="19" t="s">
        <v>61</v>
      </c>
      <c r="F20" s="31" t="s">
        <v>112</v>
      </c>
      <c r="G20" s="21" t="s">
        <v>111</v>
      </c>
      <c r="H20" s="40">
        <v>13143000</v>
      </c>
      <c r="I20" s="21"/>
      <c r="J20" s="21"/>
      <c r="K20" s="10"/>
      <c r="L20" s="11"/>
      <c r="M20" s="12"/>
      <c r="N20" s="12"/>
      <c r="O20" s="38">
        <f t="shared" si="6"/>
        <v>45043</v>
      </c>
      <c r="P20" s="38">
        <f t="shared" si="7"/>
        <v>45115</v>
      </c>
      <c r="Q20" s="38">
        <f t="shared" si="8"/>
        <v>45409</v>
      </c>
    </row>
    <row r="21" spans="2:17" s="7" customFormat="1" ht="67.5" customHeight="1">
      <c r="B21" s="22" t="s">
        <v>126</v>
      </c>
      <c r="C21" s="34" t="s">
        <v>31</v>
      </c>
      <c r="D21" s="36">
        <v>45107</v>
      </c>
      <c r="E21" s="19" t="s">
        <v>128</v>
      </c>
      <c r="F21" s="31" t="s">
        <v>112</v>
      </c>
      <c r="G21" s="21" t="s">
        <v>65</v>
      </c>
      <c r="H21" s="40">
        <v>171644831</v>
      </c>
      <c r="I21" s="21"/>
      <c r="J21" s="21"/>
      <c r="K21" s="10"/>
      <c r="L21" s="11"/>
      <c r="M21" s="12"/>
      <c r="N21" s="12"/>
      <c r="O21" s="38">
        <f t="shared" si="6"/>
        <v>45108</v>
      </c>
      <c r="P21" s="38">
        <f t="shared" si="7"/>
        <v>45180</v>
      </c>
      <c r="Q21" s="38">
        <f t="shared" si="8"/>
        <v>45474</v>
      </c>
    </row>
    <row r="22" spans="2:17" s="7" customFormat="1" ht="67.5" customHeight="1">
      <c r="B22" s="22" t="s">
        <v>126</v>
      </c>
      <c r="C22" s="34" t="s">
        <v>31</v>
      </c>
      <c r="D22" s="36">
        <v>45107</v>
      </c>
      <c r="E22" s="19" t="s">
        <v>129</v>
      </c>
      <c r="F22" s="31" t="s">
        <v>112</v>
      </c>
      <c r="G22" s="21" t="s">
        <v>65</v>
      </c>
      <c r="H22" s="40">
        <v>1788501</v>
      </c>
      <c r="I22" s="21"/>
      <c r="J22" s="21"/>
      <c r="K22" s="10"/>
      <c r="L22" s="11"/>
      <c r="M22" s="12"/>
      <c r="N22" s="12"/>
      <c r="O22" s="38">
        <f t="shared" si="6"/>
        <v>45108</v>
      </c>
      <c r="P22" s="38">
        <f t="shared" si="7"/>
        <v>45180</v>
      </c>
      <c r="Q22" s="38">
        <f t="shared" si="8"/>
        <v>45474</v>
      </c>
    </row>
    <row r="23" spans="2:17" s="7" customFormat="1" ht="67.5" customHeight="1">
      <c r="B23" s="22" t="s">
        <v>126</v>
      </c>
      <c r="C23" s="34" t="s">
        <v>31</v>
      </c>
      <c r="D23" s="36">
        <v>45107</v>
      </c>
      <c r="E23" s="19" t="s">
        <v>127</v>
      </c>
      <c r="F23" s="31" t="s">
        <v>112</v>
      </c>
      <c r="G23" s="21" t="s">
        <v>65</v>
      </c>
      <c r="H23" s="40">
        <v>1678524</v>
      </c>
      <c r="I23" s="21"/>
      <c r="J23" s="21"/>
      <c r="K23" s="10"/>
      <c r="L23" s="11"/>
      <c r="M23" s="12"/>
      <c r="N23" s="12"/>
      <c r="O23" s="38">
        <f t="shared" si="6"/>
        <v>45108</v>
      </c>
      <c r="P23" s="38">
        <f t="shared" si="7"/>
        <v>45180</v>
      </c>
      <c r="Q23" s="38">
        <f t="shared" si="8"/>
        <v>45474</v>
      </c>
    </row>
    <row r="24" spans="2:17" s="7" customFormat="1" ht="67.5" customHeight="1">
      <c r="B24" s="22" t="s">
        <v>119</v>
      </c>
      <c r="C24" s="34" t="s">
        <v>31</v>
      </c>
      <c r="D24" s="36">
        <v>45131</v>
      </c>
      <c r="E24" s="19" t="s">
        <v>116</v>
      </c>
      <c r="F24" s="31" t="s">
        <v>121</v>
      </c>
      <c r="G24" s="21" t="s">
        <v>118</v>
      </c>
      <c r="H24" s="40">
        <v>25083432</v>
      </c>
      <c r="I24" s="21"/>
      <c r="J24" s="21"/>
      <c r="K24" s="10"/>
      <c r="L24" s="11"/>
      <c r="M24" s="12"/>
      <c r="N24" s="12"/>
      <c r="O24" s="38">
        <f t="shared" si="6"/>
        <v>45132</v>
      </c>
      <c r="P24" s="38">
        <f t="shared" si="7"/>
        <v>45204</v>
      </c>
      <c r="Q24" s="38">
        <f t="shared" si="8"/>
        <v>45498</v>
      </c>
    </row>
    <row r="25" spans="2:17" s="7" customFormat="1" ht="67.5" customHeight="1">
      <c r="B25" s="22" t="s">
        <v>120</v>
      </c>
      <c r="C25" s="34" t="s">
        <v>31</v>
      </c>
      <c r="D25" s="36">
        <v>45131</v>
      </c>
      <c r="E25" s="19" t="s">
        <v>116</v>
      </c>
      <c r="F25" s="31" t="s">
        <v>117</v>
      </c>
      <c r="G25" s="21" t="s">
        <v>118</v>
      </c>
      <c r="H25" s="40">
        <v>19373112</v>
      </c>
      <c r="I25" s="21"/>
      <c r="J25" s="21"/>
      <c r="K25" s="10"/>
      <c r="L25" s="11"/>
      <c r="M25" s="12"/>
      <c r="N25" s="12"/>
      <c r="O25" s="38">
        <f t="shared" si="6"/>
        <v>45132</v>
      </c>
      <c r="P25" s="38">
        <f t="shared" si="7"/>
        <v>45204</v>
      </c>
      <c r="Q25" s="38">
        <f t="shared" si="8"/>
        <v>45498</v>
      </c>
    </row>
    <row r="26" spans="2:17" s="7" customFormat="1" ht="67.5" customHeight="1">
      <c r="B26" s="22" t="s">
        <v>122</v>
      </c>
      <c r="C26" s="34" t="s">
        <v>31</v>
      </c>
      <c r="D26" s="36">
        <v>45138</v>
      </c>
      <c r="E26" s="19" t="s">
        <v>123</v>
      </c>
      <c r="F26" s="31" t="s">
        <v>117</v>
      </c>
      <c r="G26" s="21" t="s">
        <v>118</v>
      </c>
      <c r="H26" s="40">
        <v>1408000</v>
      </c>
      <c r="I26" s="21"/>
      <c r="J26" s="21"/>
      <c r="K26" s="10"/>
      <c r="L26" s="11"/>
      <c r="M26" s="12"/>
      <c r="N26" s="12"/>
      <c r="O26" s="38">
        <f t="shared" si="6"/>
        <v>45139</v>
      </c>
      <c r="P26" s="38">
        <f t="shared" si="7"/>
        <v>45211</v>
      </c>
      <c r="Q26" s="38">
        <f t="shared" si="8"/>
        <v>45505</v>
      </c>
    </row>
    <row r="27" spans="2:17" s="7" customFormat="1" ht="67.5" customHeight="1">
      <c r="B27" s="22" t="s">
        <v>77</v>
      </c>
      <c r="C27" s="34" t="s">
        <v>31</v>
      </c>
      <c r="D27" s="36">
        <v>45138</v>
      </c>
      <c r="E27" s="19" t="s">
        <v>78</v>
      </c>
      <c r="F27" s="31" t="s">
        <v>27</v>
      </c>
      <c r="G27" s="21" t="s">
        <v>30</v>
      </c>
      <c r="H27" s="46">
        <v>52510550</v>
      </c>
      <c r="I27" s="21"/>
      <c r="J27" s="21"/>
      <c r="K27" s="10"/>
      <c r="L27" s="11"/>
      <c r="M27" s="12"/>
      <c r="N27" s="26"/>
      <c r="O27" s="38">
        <f t="shared" ref="O27" si="9">D27+1</f>
        <v>45139</v>
      </c>
      <c r="P27" s="38">
        <f t="shared" ref="P27" si="10">O27+72</f>
        <v>45211</v>
      </c>
      <c r="Q27" s="38">
        <f t="shared" ref="Q27" si="11">O27+366</f>
        <v>45505</v>
      </c>
    </row>
    <row r="28" spans="2:17" s="7" customFormat="1" ht="67.5" customHeight="1">
      <c r="B28" s="22" t="s">
        <v>115</v>
      </c>
      <c r="C28" s="34" t="s">
        <v>31</v>
      </c>
      <c r="D28" s="36">
        <v>45169</v>
      </c>
      <c r="E28" s="19" t="s">
        <v>116</v>
      </c>
      <c r="F28" s="31" t="s">
        <v>27</v>
      </c>
      <c r="G28" s="21" t="s">
        <v>30</v>
      </c>
      <c r="H28" s="46">
        <v>1602480</v>
      </c>
      <c r="I28" s="21"/>
      <c r="J28" s="21"/>
      <c r="K28" s="10"/>
      <c r="L28" s="11"/>
      <c r="M28" s="12"/>
      <c r="N28" s="26"/>
      <c r="O28" s="38">
        <f t="shared" si="6"/>
        <v>45170</v>
      </c>
      <c r="P28" s="38">
        <f t="shared" si="7"/>
        <v>45242</v>
      </c>
      <c r="Q28" s="38">
        <f t="shared" si="8"/>
        <v>45536</v>
      </c>
    </row>
    <row r="29" spans="2:17" s="7" customFormat="1" ht="67.5" customHeight="1">
      <c r="B29" s="22" t="s">
        <v>131</v>
      </c>
      <c r="C29" s="34" t="s">
        <v>31</v>
      </c>
      <c r="D29" s="36">
        <v>45174</v>
      </c>
      <c r="E29" s="19" t="s">
        <v>74</v>
      </c>
      <c r="F29" s="31" t="s">
        <v>27</v>
      </c>
      <c r="G29" s="21" t="s">
        <v>30</v>
      </c>
      <c r="H29" s="40">
        <v>10560000</v>
      </c>
      <c r="I29" s="21"/>
      <c r="J29" s="21"/>
      <c r="K29" s="10"/>
      <c r="L29" s="11"/>
      <c r="M29" s="12"/>
      <c r="N29" s="12"/>
      <c r="O29" s="38">
        <f t="shared" si="6"/>
        <v>45175</v>
      </c>
      <c r="P29" s="38">
        <f t="shared" si="7"/>
        <v>45247</v>
      </c>
      <c r="Q29" s="38">
        <f t="shared" si="8"/>
        <v>45541</v>
      </c>
    </row>
    <row r="30" spans="2:17" s="7" customFormat="1" ht="67.5" customHeight="1">
      <c r="B30" s="22" t="s">
        <v>132</v>
      </c>
      <c r="C30" s="34" t="s">
        <v>31</v>
      </c>
      <c r="D30" s="36">
        <v>45198</v>
      </c>
      <c r="E30" s="19" t="s">
        <v>133</v>
      </c>
      <c r="F30" s="31" t="s">
        <v>27</v>
      </c>
      <c r="G30" s="21" t="s">
        <v>30</v>
      </c>
      <c r="H30" s="40">
        <v>205898</v>
      </c>
      <c r="I30" s="21"/>
      <c r="J30" s="21"/>
      <c r="K30" s="10"/>
      <c r="L30" s="11"/>
      <c r="M30" s="12"/>
      <c r="N30" s="12"/>
      <c r="O30" s="38">
        <f t="shared" si="6"/>
        <v>45199</v>
      </c>
      <c r="P30" s="38">
        <f t="shared" si="7"/>
        <v>45271</v>
      </c>
      <c r="Q30" s="38">
        <f t="shared" si="8"/>
        <v>45565</v>
      </c>
    </row>
    <row r="31" spans="2:17" s="7" customFormat="1" ht="67.5" customHeight="1">
      <c r="B31" s="22" t="s">
        <v>132</v>
      </c>
      <c r="C31" s="34" t="s">
        <v>31</v>
      </c>
      <c r="D31" s="36">
        <v>45198</v>
      </c>
      <c r="E31" s="19" t="s">
        <v>134</v>
      </c>
      <c r="F31" s="31" t="s">
        <v>27</v>
      </c>
      <c r="G31" s="21" t="s">
        <v>30</v>
      </c>
      <c r="H31" s="40">
        <v>2271259</v>
      </c>
      <c r="I31" s="21"/>
      <c r="J31" s="21"/>
      <c r="K31" s="10"/>
      <c r="L31" s="11"/>
      <c r="M31" s="12"/>
      <c r="N31" s="12"/>
      <c r="O31" s="38">
        <f t="shared" si="6"/>
        <v>45199</v>
      </c>
      <c r="P31" s="38">
        <f t="shared" si="7"/>
        <v>45271</v>
      </c>
      <c r="Q31" s="38">
        <f t="shared" si="8"/>
        <v>45565</v>
      </c>
    </row>
    <row r="32" spans="2:17" s="7" customFormat="1" ht="67.5" customHeight="1">
      <c r="B32" s="22" t="s">
        <v>132</v>
      </c>
      <c r="C32" s="34" t="s">
        <v>31</v>
      </c>
      <c r="D32" s="36">
        <v>45198</v>
      </c>
      <c r="E32" s="19" t="s">
        <v>41</v>
      </c>
      <c r="F32" s="31" t="s">
        <v>27</v>
      </c>
      <c r="G32" s="21" t="s">
        <v>30</v>
      </c>
      <c r="H32" s="40">
        <v>172315</v>
      </c>
      <c r="I32" s="21"/>
      <c r="J32" s="21"/>
      <c r="K32" s="10"/>
      <c r="L32" s="11"/>
      <c r="M32" s="12"/>
      <c r="N32" s="12"/>
      <c r="O32" s="38">
        <f t="shared" si="6"/>
        <v>45199</v>
      </c>
      <c r="P32" s="38">
        <f t="shared" si="7"/>
        <v>45271</v>
      </c>
      <c r="Q32" s="38">
        <f t="shared" si="8"/>
        <v>45565</v>
      </c>
    </row>
    <row r="33" spans="2:17" s="7" customFormat="1" ht="67.5" customHeight="1">
      <c r="B33" s="22" t="s">
        <v>132</v>
      </c>
      <c r="C33" s="34" t="s">
        <v>31</v>
      </c>
      <c r="D33" s="36">
        <v>45198</v>
      </c>
      <c r="E33" s="19" t="s">
        <v>135</v>
      </c>
      <c r="F33" s="31" t="s">
        <v>27</v>
      </c>
      <c r="G33" s="21" t="s">
        <v>30</v>
      </c>
      <c r="H33" s="40">
        <v>829195</v>
      </c>
      <c r="I33" s="21"/>
      <c r="J33" s="21"/>
      <c r="K33" s="10"/>
      <c r="L33" s="11"/>
      <c r="M33" s="12"/>
      <c r="N33" s="12"/>
      <c r="O33" s="38">
        <f t="shared" si="6"/>
        <v>45199</v>
      </c>
      <c r="P33" s="38">
        <f t="shared" si="7"/>
        <v>45271</v>
      </c>
      <c r="Q33" s="38">
        <f t="shared" si="8"/>
        <v>45565</v>
      </c>
    </row>
    <row r="34" spans="2:17" s="7" customFormat="1" ht="67.5" customHeight="1">
      <c r="B34" s="22" t="s">
        <v>60</v>
      </c>
      <c r="C34" s="34" t="s">
        <v>31</v>
      </c>
      <c r="D34" s="36">
        <v>45198</v>
      </c>
      <c r="E34" s="19" t="s">
        <v>61</v>
      </c>
      <c r="F34" s="31" t="s">
        <v>27</v>
      </c>
      <c r="G34" s="21" t="s">
        <v>64</v>
      </c>
      <c r="H34" s="24">
        <v>5570496</v>
      </c>
      <c r="I34" s="21" t="s">
        <v>64</v>
      </c>
      <c r="J34" s="21" t="s">
        <v>64</v>
      </c>
      <c r="K34" s="10"/>
      <c r="L34" s="11"/>
      <c r="M34" s="12"/>
      <c r="N34" s="25"/>
      <c r="O34" s="38">
        <f t="shared" ref="O34:O35" si="12">D34+1</f>
        <v>45199</v>
      </c>
      <c r="P34" s="38">
        <f t="shared" ref="P34:P35" si="13">O34+72</f>
        <v>45271</v>
      </c>
      <c r="Q34" s="38">
        <f t="shared" ref="Q34:Q35" si="14">O34+366</f>
        <v>45565</v>
      </c>
    </row>
    <row r="35" spans="2:17" s="7" customFormat="1" ht="67.5" customHeight="1">
      <c r="B35" s="22" t="s">
        <v>160</v>
      </c>
      <c r="C35" s="34" t="s">
        <v>31</v>
      </c>
      <c r="D35" s="36">
        <v>45198</v>
      </c>
      <c r="E35" s="19" t="s">
        <v>161</v>
      </c>
      <c r="F35" s="31" t="s">
        <v>81</v>
      </c>
      <c r="G35" s="21" t="s">
        <v>162</v>
      </c>
      <c r="H35" s="24">
        <v>7398610497</v>
      </c>
      <c r="I35" s="21"/>
      <c r="J35" s="21"/>
      <c r="K35" s="10"/>
      <c r="L35" s="11"/>
      <c r="M35" s="12"/>
      <c r="N35" s="25"/>
      <c r="O35" s="38">
        <f t="shared" si="12"/>
        <v>45199</v>
      </c>
      <c r="P35" s="38">
        <f t="shared" si="13"/>
        <v>45271</v>
      </c>
      <c r="Q35" s="38">
        <f t="shared" si="14"/>
        <v>45565</v>
      </c>
    </row>
    <row r="36" spans="2:17" s="7" customFormat="1" ht="67.5" customHeight="1">
      <c r="B36" s="22" t="s">
        <v>150</v>
      </c>
      <c r="C36" s="34" t="s">
        <v>31</v>
      </c>
      <c r="D36" s="36">
        <v>45212</v>
      </c>
      <c r="E36" s="19" t="s">
        <v>74</v>
      </c>
      <c r="F36" s="31" t="s">
        <v>27</v>
      </c>
      <c r="G36" s="21" t="s">
        <v>162</v>
      </c>
      <c r="H36" s="24">
        <v>2123000</v>
      </c>
      <c r="I36" s="21"/>
      <c r="J36" s="21"/>
      <c r="K36" s="10"/>
      <c r="L36" s="11"/>
      <c r="M36" s="12"/>
      <c r="N36" s="25"/>
      <c r="O36" s="38">
        <f t="shared" ref="O36:O45" si="15">D36+1</f>
        <v>45213</v>
      </c>
      <c r="P36" s="38">
        <f t="shared" ref="P36:P45" si="16">O36+72</f>
        <v>45285</v>
      </c>
      <c r="Q36" s="38">
        <f t="shared" ref="Q36:Q45" si="17">O36+366</f>
        <v>45579</v>
      </c>
    </row>
    <row r="37" spans="2:17" s="7" customFormat="1" ht="67.5" customHeight="1">
      <c r="B37" s="22" t="s">
        <v>151</v>
      </c>
      <c r="C37" s="34" t="s">
        <v>31</v>
      </c>
      <c r="D37" s="36">
        <v>45212</v>
      </c>
      <c r="E37" s="19" t="s">
        <v>74</v>
      </c>
      <c r="F37" s="31" t="s">
        <v>27</v>
      </c>
      <c r="G37" s="21" t="s">
        <v>162</v>
      </c>
      <c r="H37" s="24">
        <v>3509000</v>
      </c>
      <c r="I37" s="21"/>
      <c r="J37" s="21"/>
      <c r="K37" s="10"/>
      <c r="L37" s="11"/>
      <c r="M37" s="12"/>
      <c r="N37" s="25"/>
      <c r="O37" s="38">
        <f t="shared" si="15"/>
        <v>45213</v>
      </c>
      <c r="P37" s="38">
        <f t="shared" si="16"/>
        <v>45285</v>
      </c>
      <c r="Q37" s="38">
        <f t="shared" si="17"/>
        <v>45579</v>
      </c>
    </row>
    <row r="38" spans="2:17" s="7" customFormat="1" ht="67.5" customHeight="1">
      <c r="B38" s="22" t="s">
        <v>152</v>
      </c>
      <c r="C38" s="34" t="s">
        <v>31</v>
      </c>
      <c r="D38" s="36">
        <v>45212</v>
      </c>
      <c r="E38" s="19" t="s">
        <v>35</v>
      </c>
      <c r="F38" s="31" t="s">
        <v>27</v>
      </c>
      <c r="G38" s="21" t="s">
        <v>162</v>
      </c>
      <c r="H38" s="24">
        <v>5115000</v>
      </c>
      <c r="I38" s="21"/>
      <c r="J38" s="21"/>
      <c r="K38" s="10"/>
      <c r="L38" s="11"/>
      <c r="M38" s="12"/>
      <c r="N38" s="25"/>
      <c r="O38" s="38">
        <f t="shared" si="15"/>
        <v>45213</v>
      </c>
      <c r="P38" s="38">
        <f t="shared" si="16"/>
        <v>45285</v>
      </c>
      <c r="Q38" s="38">
        <f t="shared" si="17"/>
        <v>45579</v>
      </c>
    </row>
    <row r="39" spans="2:17" s="7" customFormat="1" ht="67.5" customHeight="1">
      <c r="B39" s="22" t="s">
        <v>153</v>
      </c>
      <c r="C39" s="34" t="s">
        <v>31</v>
      </c>
      <c r="D39" s="36">
        <v>45212</v>
      </c>
      <c r="E39" s="19" t="s">
        <v>80</v>
      </c>
      <c r="F39" s="31" t="s">
        <v>27</v>
      </c>
      <c r="G39" s="21" t="s">
        <v>162</v>
      </c>
      <c r="H39" s="24">
        <v>4290000</v>
      </c>
      <c r="I39" s="21"/>
      <c r="J39" s="21"/>
      <c r="K39" s="10"/>
      <c r="L39" s="11"/>
      <c r="M39" s="12"/>
      <c r="N39" s="25"/>
      <c r="O39" s="38">
        <f t="shared" si="15"/>
        <v>45213</v>
      </c>
      <c r="P39" s="38">
        <f t="shared" si="16"/>
        <v>45285</v>
      </c>
      <c r="Q39" s="38">
        <f t="shared" si="17"/>
        <v>45579</v>
      </c>
    </row>
    <row r="40" spans="2:17" s="7" customFormat="1" ht="67.5" customHeight="1">
      <c r="B40" s="22" t="s">
        <v>154</v>
      </c>
      <c r="C40" s="34" t="s">
        <v>31</v>
      </c>
      <c r="D40" s="36">
        <v>45212</v>
      </c>
      <c r="E40" s="19" t="s">
        <v>114</v>
      </c>
      <c r="F40" s="31" t="s">
        <v>27</v>
      </c>
      <c r="G40" s="21" t="s">
        <v>162</v>
      </c>
      <c r="H40" s="24">
        <v>3987225</v>
      </c>
      <c r="I40" s="21"/>
      <c r="J40" s="21"/>
      <c r="K40" s="10"/>
      <c r="L40" s="11"/>
      <c r="M40" s="12"/>
      <c r="N40" s="25"/>
      <c r="O40" s="38">
        <f t="shared" si="15"/>
        <v>45213</v>
      </c>
      <c r="P40" s="38">
        <f t="shared" si="16"/>
        <v>45285</v>
      </c>
      <c r="Q40" s="38">
        <f t="shared" si="17"/>
        <v>45579</v>
      </c>
    </row>
    <row r="41" spans="2:17" s="7" customFormat="1" ht="67.5" customHeight="1">
      <c r="B41" s="22" t="s">
        <v>155</v>
      </c>
      <c r="C41" s="34" t="s">
        <v>31</v>
      </c>
      <c r="D41" s="36">
        <v>45212</v>
      </c>
      <c r="E41" s="19" t="s">
        <v>63</v>
      </c>
      <c r="F41" s="31" t="s">
        <v>27</v>
      </c>
      <c r="G41" s="21" t="s">
        <v>162</v>
      </c>
      <c r="H41" s="24">
        <v>2346300</v>
      </c>
      <c r="I41" s="21"/>
      <c r="J41" s="21"/>
      <c r="K41" s="10"/>
      <c r="L41" s="11"/>
      <c r="M41" s="12"/>
      <c r="N41" s="25"/>
      <c r="O41" s="38">
        <f t="shared" si="15"/>
        <v>45213</v>
      </c>
      <c r="P41" s="38">
        <f t="shared" si="16"/>
        <v>45285</v>
      </c>
      <c r="Q41" s="38">
        <f t="shared" si="17"/>
        <v>45579</v>
      </c>
    </row>
    <row r="42" spans="2:17" s="7" customFormat="1" ht="67.5" customHeight="1">
      <c r="B42" s="22" t="s">
        <v>156</v>
      </c>
      <c r="C42" s="34" t="s">
        <v>31</v>
      </c>
      <c r="D42" s="36">
        <v>45212</v>
      </c>
      <c r="E42" s="19" t="s">
        <v>161</v>
      </c>
      <c r="F42" s="31" t="s">
        <v>27</v>
      </c>
      <c r="G42" s="21" t="s">
        <v>162</v>
      </c>
      <c r="H42" s="24">
        <v>5520900</v>
      </c>
      <c r="I42" s="21"/>
      <c r="J42" s="21"/>
      <c r="K42" s="10"/>
      <c r="L42" s="11"/>
      <c r="M42" s="12"/>
      <c r="N42" s="25"/>
      <c r="O42" s="38">
        <f t="shared" si="15"/>
        <v>45213</v>
      </c>
      <c r="P42" s="38">
        <f t="shared" si="16"/>
        <v>45285</v>
      </c>
      <c r="Q42" s="38">
        <f t="shared" si="17"/>
        <v>45579</v>
      </c>
    </row>
    <row r="43" spans="2:17" s="7" customFormat="1" ht="67.5" customHeight="1">
      <c r="B43" s="22" t="s">
        <v>157</v>
      </c>
      <c r="C43" s="34" t="s">
        <v>31</v>
      </c>
      <c r="D43" s="36">
        <v>45212</v>
      </c>
      <c r="E43" s="19" t="s">
        <v>79</v>
      </c>
      <c r="F43" s="31" t="s">
        <v>27</v>
      </c>
      <c r="G43" s="21" t="s">
        <v>162</v>
      </c>
      <c r="H43" s="24">
        <v>14820300</v>
      </c>
      <c r="I43" s="21"/>
      <c r="J43" s="21"/>
      <c r="K43" s="10"/>
      <c r="L43" s="11"/>
      <c r="M43" s="12"/>
      <c r="N43" s="25"/>
      <c r="O43" s="38">
        <f t="shared" si="15"/>
        <v>45213</v>
      </c>
      <c r="P43" s="38">
        <f t="shared" si="16"/>
        <v>45285</v>
      </c>
      <c r="Q43" s="38">
        <f t="shared" si="17"/>
        <v>45579</v>
      </c>
    </row>
    <row r="44" spans="2:17" s="7" customFormat="1" ht="67.5" customHeight="1">
      <c r="B44" s="22" t="s">
        <v>158</v>
      </c>
      <c r="C44" s="34" t="s">
        <v>31</v>
      </c>
      <c r="D44" s="36">
        <v>45232</v>
      </c>
      <c r="E44" s="19" t="s">
        <v>69</v>
      </c>
      <c r="F44" s="31" t="s">
        <v>27</v>
      </c>
      <c r="G44" s="21" t="s">
        <v>162</v>
      </c>
      <c r="H44" s="24">
        <v>4571600</v>
      </c>
      <c r="I44" s="21"/>
      <c r="J44" s="21"/>
      <c r="K44" s="10"/>
      <c r="L44" s="11"/>
      <c r="M44" s="12"/>
      <c r="N44" s="25"/>
      <c r="O44" s="38">
        <f t="shared" si="15"/>
        <v>45233</v>
      </c>
      <c r="P44" s="38">
        <f t="shared" si="16"/>
        <v>45305</v>
      </c>
      <c r="Q44" s="38">
        <f t="shared" si="17"/>
        <v>45599</v>
      </c>
    </row>
    <row r="45" spans="2:17" s="7" customFormat="1" ht="67.5" customHeight="1">
      <c r="B45" s="22" t="s">
        <v>159</v>
      </c>
      <c r="C45" s="34" t="s">
        <v>31</v>
      </c>
      <c r="D45" s="36">
        <v>45232</v>
      </c>
      <c r="E45" s="19" t="s">
        <v>35</v>
      </c>
      <c r="F45" s="31" t="s">
        <v>27</v>
      </c>
      <c r="G45" s="21" t="s">
        <v>162</v>
      </c>
      <c r="H45" s="24">
        <v>14190000</v>
      </c>
      <c r="I45" s="21"/>
      <c r="J45" s="21"/>
      <c r="K45" s="10"/>
      <c r="L45" s="11"/>
      <c r="M45" s="12"/>
      <c r="N45" s="25"/>
      <c r="O45" s="38">
        <f t="shared" si="15"/>
        <v>45233</v>
      </c>
      <c r="P45" s="38">
        <f t="shared" si="16"/>
        <v>45305</v>
      </c>
      <c r="Q45" s="38">
        <f t="shared" si="17"/>
        <v>45599</v>
      </c>
    </row>
    <row r="46" spans="2:17" s="7" customFormat="1" ht="67.5" customHeight="1">
      <c r="B46" s="22" t="s">
        <v>163</v>
      </c>
      <c r="C46" s="34" t="s">
        <v>31</v>
      </c>
      <c r="D46" s="36">
        <v>45232</v>
      </c>
      <c r="E46" s="19" t="s">
        <v>69</v>
      </c>
      <c r="F46" s="31" t="s">
        <v>27</v>
      </c>
      <c r="G46" s="21" t="s">
        <v>64</v>
      </c>
      <c r="H46" s="24">
        <v>13640000</v>
      </c>
      <c r="I46" s="21"/>
      <c r="J46" s="21"/>
      <c r="K46" s="10"/>
      <c r="L46" s="11"/>
      <c r="M46" s="12"/>
      <c r="N46" s="25"/>
      <c r="O46" s="38">
        <f t="shared" ref="O46:O48" si="18">D46+1</f>
        <v>45233</v>
      </c>
      <c r="P46" s="38">
        <f t="shared" ref="P46:P48" si="19">O46+72</f>
        <v>45305</v>
      </c>
      <c r="Q46" s="38">
        <f t="shared" ref="Q46:Q48" si="20">O46+366</f>
        <v>45599</v>
      </c>
    </row>
    <row r="47" spans="2:17" s="7" customFormat="1" ht="67.5" customHeight="1">
      <c r="B47" s="22" t="s">
        <v>164</v>
      </c>
      <c r="C47" s="34" t="s">
        <v>31</v>
      </c>
      <c r="D47" s="36">
        <v>45260</v>
      </c>
      <c r="E47" s="19" t="s">
        <v>69</v>
      </c>
      <c r="F47" s="31" t="s">
        <v>27</v>
      </c>
      <c r="G47" s="21" t="s">
        <v>64</v>
      </c>
      <c r="H47" s="24">
        <v>4994000</v>
      </c>
      <c r="I47" s="21"/>
      <c r="J47" s="21"/>
      <c r="K47" s="10"/>
      <c r="L47" s="11"/>
      <c r="M47" s="12"/>
      <c r="N47" s="25"/>
      <c r="O47" s="38">
        <f t="shared" si="18"/>
        <v>45261</v>
      </c>
      <c r="P47" s="38">
        <f t="shared" si="19"/>
        <v>45333</v>
      </c>
      <c r="Q47" s="38">
        <f t="shared" si="20"/>
        <v>45627</v>
      </c>
    </row>
    <row r="48" spans="2:17" s="7" customFormat="1" ht="67.5" customHeight="1">
      <c r="B48" s="22" t="s">
        <v>165</v>
      </c>
      <c r="C48" s="34" t="s">
        <v>31</v>
      </c>
      <c r="D48" s="36">
        <v>45231</v>
      </c>
      <c r="E48" s="19" t="s">
        <v>166</v>
      </c>
      <c r="F48" s="31" t="s">
        <v>27</v>
      </c>
      <c r="G48" s="21" t="s">
        <v>64</v>
      </c>
      <c r="H48" s="24">
        <v>16589250</v>
      </c>
      <c r="I48" s="21"/>
      <c r="J48" s="21"/>
      <c r="K48" s="10"/>
      <c r="L48" s="11"/>
      <c r="M48" s="12"/>
      <c r="N48" s="25"/>
      <c r="O48" s="38">
        <f t="shared" si="18"/>
        <v>45232</v>
      </c>
      <c r="P48" s="38">
        <f t="shared" si="19"/>
        <v>45304</v>
      </c>
      <c r="Q48" s="38">
        <f t="shared" si="20"/>
        <v>45598</v>
      </c>
    </row>
    <row r="49" spans="2:17" s="7" customFormat="1" ht="67.5" customHeight="1">
      <c r="B49" s="22" t="s">
        <v>181</v>
      </c>
      <c r="C49" s="34" t="s">
        <v>49</v>
      </c>
      <c r="D49" s="36">
        <v>45282</v>
      </c>
      <c r="E49" s="19" t="s">
        <v>182</v>
      </c>
      <c r="F49" s="31" t="s">
        <v>27</v>
      </c>
      <c r="G49" s="21" t="s">
        <v>64</v>
      </c>
      <c r="H49" s="24">
        <v>158400000</v>
      </c>
      <c r="I49" s="21"/>
      <c r="J49" s="21"/>
      <c r="K49" s="10"/>
      <c r="L49" s="11"/>
      <c r="M49" s="12"/>
      <c r="N49" s="25"/>
      <c r="O49" s="38">
        <f t="shared" ref="O49:O50" si="21">D49+1</f>
        <v>45283</v>
      </c>
      <c r="P49" s="38">
        <f t="shared" ref="P49:P50" si="22">O49+72</f>
        <v>45355</v>
      </c>
      <c r="Q49" s="38">
        <f t="shared" ref="Q49:Q50" si="23">O49+366</f>
        <v>45649</v>
      </c>
    </row>
    <row r="50" spans="2:17" s="7" customFormat="1" ht="67.5" customHeight="1">
      <c r="B50" s="22" t="s">
        <v>183</v>
      </c>
      <c r="C50" s="34" t="s">
        <v>49</v>
      </c>
      <c r="D50" s="36">
        <v>45282</v>
      </c>
      <c r="E50" s="19" t="s">
        <v>184</v>
      </c>
      <c r="F50" s="31" t="s">
        <v>81</v>
      </c>
      <c r="G50" s="21" t="s">
        <v>185</v>
      </c>
      <c r="H50" s="40">
        <v>537480000</v>
      </c>
      <c r="I50" s="21"/>
      <c r="J50" s="21"/>
      <c r="K50" s="10"/>
      <c r="L50" s="11"/>
      <c r="M50" s="12"/>
      <c r="N50" s="12"/>
      <c r="O50" s="38">
        <f t="shared" si="21"/>
        <v>45283</v>
      </c>
      <c r="P50" s="38">
        <f t="shared" si="22"/>
        <v>45355</v>
      </c>
      <c r="Q50" s="38">
        <f t="shared" si="23"/>
        <v>45649</v>
      </c>
    </row>
    <row r="51" spans="2:17" s="7" customFormat="1" ht="67.5" customHeight="1">
      <c r="B51" s="22" t="s">
        <v>188</v>
      </c>
      <c r="C51" s="34" t="s">
        <v>49</v>
      </c>
      <c r="D51" s="36">
        <v>45296</v>
      </c>
      <c r="E51" s="19" t="s">
        <v>189</v>
      </c>
      <c r="F51" s="31" t="s">
        <v>190</v>
      </c>
      <c r="G51" s="21" t="s">
        <v>191</v>
      </c>
      <c r="H51" s="40">
        <v>61255365</v>
      </c>
      <c r="I51" s="21"/>
      <c r="J51" s="21"/>
      <c r="K51" s="10"/>
      <c r="L51" s="11"/>
      <c r="M51" s="12"/>
      <c r="N51" s="12"/>
      <c r="O51" s="38">
        <f t="shared" ref="O51:O58" si="24">D51+1</f>
        <v>45297</v>
      </c>
      <c r="P51" s="38">
        <f t="shared" ref="P51:P58" si="25">O51+72</f>
        <v>45369</v>
      </c>
      <c r="Q51" s="38">
        <f t="shared" ref="Q51:Q58" si="26">O51+366</f>
        <v>45663</v>
      </c>
    </row>
    <row r="52" spans="2:17" s="7" customFormat="1" ht="67.5" customHeight="1">
      <c r="B52" s="22" t="s">
        <v>192</v>
      </c>
      <c r="C52" s="34" t="s">
        <v>31</v>
      </c>
      <c r="D52" s="36">
        <v>45313</v>
      </c>
      <c r="E52" s="19" t="s">
        <v>69</v>
      </c>
      <c r="F52" s="31" t="s">
        <v>27</v>
      </c>
      <c r="G52" s="21" t="s">
        <v>64</v>
      </c>
      <c r="H52" s="24">
        <v>15895000</v>
      </c>
      <c r="I52" s="21"/>
      <c r="J52" s="21"/>
      <c r="K52" s="10"/>
      <c r="L52" s="11"/>
      <c r="M52" s="12"/>
      <c r="N52" s="25"/>
      <c r="O52" s="38">
        <f t="shared" si="24"/>
        <v>45314</v>
      </c>
      <c r="P52" s="38">
        <f t="shared" si="25"/>
        <v>45386</v>
      </c>
      <c r="Q52" s="38">
        <f t="shared" si="26"/>
        <v>45680</v>
      </c>
    </row>
    <row r="53" spans="2:17" s="7" customFormat="1" ht="67.5" customHeight="1">
      <c r="B53" s="22" t="s">
        <v>193</v>
      </c>
      <c r="C53" s="34" t="s">
        <v>31</v>
      </c>
      <c r="D53" s="36">
        <v>45313</v>
      </c>
      <c r="E53" s="19" t="s">
        <v>69</v>
      </c>
      <c r="F53" s="31" t="s">
        <v>27</v>
      </c>
      <c r="G53" s="21" t="s">
        <v>64</v>
      </c>
      <c r="H53" s="24">
        <v>15675000</v>
      </c>
      <c r="I53" s="21"/>
      <c r="J53" s="21"/>
      <c r="K53" s="10"/>
      <c r="L53" s="11"/>
      <c r="M53" s="12"/>
      <c r="N53" s="25"/>
      <c r="O53" s="38">
        <f t="shared" si="24"/>
        <v>45314</v>
      </c>
      <c r="P53" s="38">
        <f t="shared" si="25"/>
        <v>45386</v>
      </c>
      <c r="Q53" s="38">
        <f t="shared" si="26"/>
        <v>45680</v>
      </c>
    </row>
    <row r="54" spans="2:17" s="7" customFormat="1" ht="67.5" customHeight="1">
      <c r="B54" s="22" t="s">
        <v>199</v>
      </c>
      <c r="C54" s="34" t="s">
        <v>31</v>
      </c>
      <c r="D54" s="36">
        <v>45337</v>
      </c>
      <c r="E54" s="19" t="s">
        <v>189</v>
      </c>
      <c r="F54" s="31" t="s">
        <v>200</v>
      </c>
      <c r="G54" s="21" t="s">
        <v>201</v>
      </c>
      <c r="H54" s="24">
        <v>73892500</v>
      </c>
      <c r="I54" s="21"/>
      <c r="J54" s="21"/>
      <c r="K54" s="10"/>
      <c r="L54" s="11"/>
      <c r="M54" s="12"/>
      <c r="N54" s="25"/>
      <c r="O54" s="38">
        <f>D54+1</f>
        <v>45338</v>
      </c>
      <c r="P54" s="38">
        <f t="shared" si="25"/>
        <v>45410</v>
      </c>
      <c r="Q54" s="38">
        <f t="shared" si="26"/>
        <v>45704</v>
      </c>
    </row>
    <row r="55" spans="2:17" s="7" customFormat="1" ht="67.5" customHeight="1">
      <c r="B55" s="22" t="s">
        <v>202</v>
      </c>
      <c r="C55" s="34" t="s">
        <v>31</v>
      </c>
      <c r="D55" s="36">
        <v>45337</v>
      </c>
      <c r="E55" s="19" t="s">
        <v>203</v>
      </c>
      <c r="F55" s="31" t="s">
        <v>200</v>
      </c>
      <c r="G55" s="21" t="s">
        <v>201</v>
      </c>
      <c r="H55" s="24">
        <v>4000100</v>
      </c>
      <c r="I55" s="21"/>
      <c r="J55" s="21"/>
      <c r="K55" s="10"/>
      <c r="L55" s="11"/>
      <c r="M55" s="12"/>
      <c r="N55" s="25"/>
      <c r="O55" s="38">
        <f>D55+1</f>
        <v>45338</v>
      </c>
      <c r="P55" s="38">
        <f t="shared" si="25"/>
        <v>45410</v>
      </c>
      <c r="Q55" s="38">
        <f t="shared" si="26"/>
        <v>45704</v>
      </c>
    </row>
    <row r="56" spans="2:17" s="7" customFormat="1" ht="67.5" customHeight="1">
      <c r="B56" s="22" t="s">
        <v>206</v>
      </c>
      <c r="C56" s="34" t="s">
        <v>31</v>
      </c>
      <c r="D56" s="36">
        <v>45341</v>
      </c>
      <c r="E56" s="19" t="s">
        <v>207</v>
      </c>
      <c r="F56" s="31" t="s">
        <v>208</v>
      </c>
      <c r="G56" s="21" t="s">
        <v>209</v>
      </c>
      <c r="H56" s="24">
        <v>5853100</v>
      </c>
      <c r="I56" s="21"/>
      <c r="J56" s="21"/>
      <c r="K56" s="10"/>
      <c r="L56" s="11"/>
      <c r="M56" s="12"/>
      <c r="N56" s="25"/>
      <c r="O56" s="38">
        <f>D56+1</f>
        <v>45342</v>
      </c>
      <c r="P56" s="38">
        <f t="shared" si="25"/>
        <v>45414</v>
      </c>
      <c r="Q56" s="38">
        <f t="shared" si="26"/>
        <v>45708</v>
      </c>
    </row>
    <row r="57" spans="2:17" s="7" customFormat="1" ht="67.5" customHeight="1">
      <c r="B57" s="22" t="s">
        <v>210</v>
      </c>
      <c r="C57" s="34" t="s">
        <v>31</v>
      </c>
      <c r="D57" s="36">
        <v>45341</v>
      </c>
      <c r="E57" s="19" t="s">
        <v>211</v>
      </c>
      <c r="F57" s="31" t="s">
        <v>27</v>
      </c>
      <c r="G57" s="21" t="s">
        <v>64</v>
      </c>
      <c r="H57" s="24">
        <v>32945000</v>
      </c>
      <c r="I57" s="21"/>
      <c r="J57" s="21"/>
      <c r="K57" s="10"/>
      <c r="L57" s="11"/>
      <c r="M57" s="12"/>
      <c r="N57" s="25"/>
      <c r="O57" s="38">
        <f>D57+1</f>
        <v>45342</v>
      </c>
      <c r="P57" s="38">
        <f t="shared" si="25"/>
        <v>45414</v>
      </c>
      <c r="Q57" s="38">
        <f t="shared" si="26"/>
        <v>45708</v>
      </c>
    </row>
    <row r="58" spans="2:17" s="7" customFormat="1" ht="67.5" customHeight="1">
      <c r="B58" s="22" t="s">
        <v>212</v>
      </c>
      <c r="C58" s="34" t="s">
        <v>31</v>
      </c>
      <c r="D58" s="36">
        <v>45351</v>
      </c>
      <c r="E58" s="19" t="s">
        <v>213</v>
      </c>
      <c r="F58" s="31" t="s">
        <v>208</v>
      </c>
      <c r="G58" s="21" t="s">
        <v>209</v>
      </c>
      <c r="H58" s="24">
        <v>6270000</v>
      </c>
      <c r="I58" s="21"/>
      <c r="J58" s="21"/>
      <c r="K58" s="10"/>
      <c r="L58" s="11"/>
      <c r="M58" s="12"/>
      <c r="N58" s="25"/>
      <c r="O58" s="38">
        <f t="shared" si="24"/>
        <v>45352</v>
      </c>
      <c r="P58" s="38">
        <f t="shared" si="25"/>
        <v>45424</v>
      </c>
      <c r="Q58" s="38">
        <f t="shared" si="26"/>
        <v>45718</v>
      </c>
    </row>
    <row r="59" spans="2:17" s="7" customFormat="1" ht="67.5" customHeight="1">
      <c r="B59" s="75"/>
      <c r="C59" s="76"/>
      <c r="D59" s="77"/>
      <c r="E59" s="78"/>
      <c r="F59" s="79"/>
      <c r="G59" s="80"/>
      <c r="H59" s="81"/>
      <c r="I59" s="80"/>
      <c r="J59" s="80"/>
      <c r="K59" s="82"/>
      <c r="L59" s="83"/>
      <c r="M59" s="84"/>
      <c r="N59" s="84"/>
      <c r="O59" s="85"/>
      <c r="P59" s="85"/>
      <c r="Q59" s="85"/>
    </row>
    <row r="60" spans="2:17" s="2" customFormat="1" ht="38.25" customHeight="1">
      <c r="B60" s="96" t="s">
        <v>24</v>
      </c>
      <c r="C60" s="97"/>
      <c r="D60" s="97"/>
      <c r="E60" s="97"/>
      <c r="F60" s="97"/>
      <c r="G60" s="7"/>
      <c r="H60" s="7"/>
    </row>
    <row r="61" spans="2:17" s="2" customFormat="1" ht="34.5" customHeight="1">
      <c r="B61" s="32" t="s">
        <v>25</v>
      </c>
      <c r="C61" s="7"/>
      <c r="D61" s="7"/>
      <c r="E61" s="7"/>
      <c r="F61" s="7"/>
      <c r="G61" s="7"/>
      <c r="H61" s="7"/>
    </row>
    <row r="62" spans="2:17" s="2" customFormat="1" ht="34.5" customHeight="1">
      <c r="B62" s="32" t="s">
        <v>26</v>
      </c>
      <c r="C62" s="7"/>
      <c r="D62" s="7"/>
      <c r="E62" s="7"/>
      <c r="F62" s="7"/>
      <c r="G62" s="7"/>
      <c r="H62" s="7"/>
    </row>
  </sheetData>
  <sortState ref="A168:T174">
    <sortCondition ref="D168:D174"/>
  </sortState>
  <mergeCells count="15">
    <mergeCell ref="B60:F60"/>
    <mergeCell ref="G5:G6"/>
    <mergeCell ref="J5:J6"/>
    <mergeCell ref="H5:H6"/>
    <mergeCell ref="I5:I6"/>
    <mergeCell ref="B5:B6"/>
    <mergeCell ref="C5:C6"/>
    <mergeCell ref="D5:D6"/>
    <mergeCell ref="E5:E6"/>
    <mergeCell ref="F5:F6"/>
    <mergeCell ref="O5:O6"/>
    <mergeCell ref="P5:P6"/>
    <mergeCell ref="Q5:Q6"/>
    <mergeCell ref="K5:M5"/>
    <mergeCell ref="N5:N6"/>
  </mergeCells>
  <phoneticPr fontId="3"/>
  <dataValidations count="1">
    <dataValidation type="list" allowBlank="1" showInputMessage="1" showErrorMessage="1" sqref="K7:L59">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rowBreaks count="1" manualBreakCount="1">
    <brk id="5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view="pageBreakPreview" zoomScale="75" zoomScaleNormal="75" zoomScaleSheetLayoutView="75" workbookViewId="0">
      <selection activeCell="H11" sqref="H11"/>
    </sheetView>
  </sheetViews>
  <sheetFormatPr defaultColWidth="9" defaultRowHeight="14.2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13</v>
      </c>
    </row>
    <row r="2" spans="2:17" s="5" customFormat="1" ht="19.5" customHeight="1">
      <c r="B2" s="5" t="s">
        <v>8</v>
      </c>
    </row>
    <row r="5" spans="2:17" s="2" customFormat="1" ht="31.5" customHeight="1">
      <c r="B5" s="98" t="s">
        <v>1</v>
      </c>
      <c r="C5" s="98" t="s">
        <v>2</v>
      </c>
      <c r="D5" s="100" t="s">
        <v>3</v>
      </c>
      <c r="E5" s="105" t="s">
        <v>17</v>
      </c>
      <c r="F5" s="105" t="s">
        <v>18</v>
      </c>
      <c r="G5" s="98" t="s">
        <v>4</v>
      </c>
      <c r="H5" s="98" t="s">
        <v>5</v>
      </c>
      <c r="I5" s="100" t="s">
        <v>6</v>
      </c>
      <c r="J5" s="100" t="s">
        <v>14</v>
      </c>
      <c r="K5" s="102" t="s">
        <v>20</v>
      </c>
      <c r="L5" s="103"/>
      <c r="M5" s="104"/>
      <c r="N5" s="107" t="s">
        <v>7</v>
      </c>
      <c r="O5" s="95" t="s">
        <v>32</v>
      </c>
      <c r="P5" s="95" t="s">
        <v>33</v>
      </c>
      <c r="Q5" s="95" t="s">
        <v>34</v>
      </c>
    </row>
    <row r="6" spans="2:17" s="2" customFormat="1" ht="45" customHeight="1">
      <c r="B6" s="99"/>
      <c r="C6" s="99"/>
      <c r="D6" s="101"/>
      <c r="E6" s="106"/>
      <c r="F6" s="106"/>
      <c r="G6" s="99"/>
      <c r="H6" s="99"/>
      <c r="I6" s="101"/>
      <c r="J6" s="101"/>
      <c r="K6" s="9" t="s">
        <v>21</v>
      </c>
      <c r="L6" s="9" t="s">
        <v>22</v>
      </c>
      <c r="M6" s="9" t="s">
        <v>23</v>
      </c>
      <c r="N6" s="108"/>
      <c r="O6" s="95"/>
      <c r="P6" s="95"/>
      <c r="Q6" s="95"/>
    </row>
    <row r="7" spans="2:17" s="2" customFormat="1" ht="67.5" customHeight="1">
      <c r="B7" s="70" t="s">
        <v>169</v>
      </c>
      <c r="C7" s="34" t="s">
        <v>31</v>
      </c>
      <c r="D7" s="33">
        <v>45030</v>
      </c>
      <c r="E7" s="44" t="s">
        <v>170</v>
      </c>
      <c r="F7" s="15" t="s">
        <v>171</v>
      </c>
      <c r="G7" s="72" t="s">
        <v>176</v>
      </c>
      <c r="H7" s="71">
        <v>1485000</v>
      </c>
      <c r="I7" s="17" t="s">
        <v>28</v>
      </c>
      <c r="J7" s="17" t="s">
        <v>28</v>
      </c>
      <c r="K7" s="9"/>
      <c r="L7" s="9"/>
      <c r="M7" s="9"/>
      <c r="N7" s="67"/>
      <c r="O7" s="35">
        <f>D7+1</f>
        <v>45031</v>
      </c>
      <c r="P7" s="35">
        <f t="shared" ref="P7" si="0">O7+72</f>
        <v>45103</v>
      </c>
      <c r="Q7" s="35">
        <f t="shared" ref="Q7" si="1">O7+365</f>
        <v>45396</v>
      </c>
    </row>
    <row r="8" spans="2:17" s="2" customFormat="1" ht="67.5" customHeight="1">
      <c r="B8" s="26" t="s">
        <v>167</v>
      </c>
      <c r="C8" s="34" t="s">
        <v>31</v>
      </c>
      <c r="D8" s="33">
        <v>45044</v>
      </c>
      <c r="E8" s="26" t="s">
        <v>168</v>
      </c>
      <c r="F8" s="15" t="s">
        <v>47</v>
      </c>
      <c r="G8" s="72" t="s">
        <v>176</v>
      </c>
      <c r="H8" s="8">
        <v>1426700</v>
      </c>
      <c r="I8" s="17" t="s">
        <v>28</v>
      </c>
      <c r="J8" s="17" t="s">
        <v>28</v>
      </c>
      <c r="K8" s="9"/>
      <c r="L8" s="9"/>
      <c r="M8" s="9"/>
      <c r="N8" s="69"/>
      <c r="O8" s="35">
        <f>D8+1</f>
        <v>45045</v>
      </c>
      <c r="P8" s="35">
        <f t="shared" ref="P8" si="2">O8+72</f>
        <v>45117</v>
      </c>
      <c r="Q8" s="35">
        <f t="shared" ref="Q8" si="3">O8+365</f>
        <v>45410</v>
      </c>
    </row>
    <row r="9" spans="2:17" s="2" customFormat="1" ht="89.25" customHeight="1">
      <c r="B9" s="26" t="s">
        <v>172</v>
      </c>
      <c r="C9" s="34" t="s">
        <v>31</v>
      </c>
      <c r="D9" s="33">
        <v>45154</v>
      </c>
      <c r="E9" s="26" t="s">
        <v>173</v>
      </c>
      <c r="F9" s="15" t="s">
        <v>29</v>
      </c>
      <c r="G9" s="72" t="s">
        <v>176</v>
      </c>
      <c r="H9" s="8">
        <v>8342554</v>
      </c>
      <c r="I9" s="17" t="s">
        <v>28</v>
      </c>
      <c r="J9" s="17" t="s">
        <v>28</v>
      </c>
      <c r="K9" s="10"/>
      <c r="L9" s="11"/>
      <c r="M9" s="12"/>
      <c r="N9" s="4"/>
      <c r="O9" s="35">
        <f>D9+1</f>
        <v>45155</v>
      </c>
      <c r="P9" s="35">
        <f t="shared" ref="P9" si="4">O9+72</f>
        <v>45227</v>
      </c>
      <c r="Q9" s="35">
        <f t="shared" ref="Q9" si="5">O9+365</f>
        <v>45520</v>
      </c>
    </row>
    <row r="10" spans="2:17" s="2" customFormat="1" ht="38.25" customHeight="1">
      <c r="B10" s="117" t="s">
        <v>24</v>
      </c>
      <c r="C10" s="118"/>
      <c r="D10" s="118"/>
      <c r="E10" s="118"/>
      <c r="F10" s="118"/>
    </row>
    <row r="11" spans="2:17" s="2" customFormat="1" ht="35.1" customHeight="1">
      <c r="B11" t="s">
        <v>25</v>
      </c>
    </row>
    <row r="12" spans="2:17" s="2" customFormat="1" ht="35.1" customHeight="1">
      <c r="B12" t="s">
        <v>26</v>
      </c>
    </row>
  </sheetData>
  <mergeCells count="15">
    <mergeCell ref="B10:F10"/>
    <mergeCell ref="K5:M5"/>
    <mergeCell ref="B5:B6"/>
    <mergeCell ref="C5:C6"/>
    <mergeCell ref="D5:D6"/>
    <mergeCell ref="E5:E6"/>
    <mergeCell ref="F5:F6"/>
    <mergeCell ref="G5:G6"/>
    <mergeCell ref="O5:O6"/>
    <mergeCell ref="P5:P6"/>
    <mergeCell ref="Q5:Q6"/>
    <mergeCell ref="H5:H6"/>
    <mergeCell ref="I5:I6"/>
    <mergeCell ref="J5:J6"/>
    <mergeCell ref="N5:N6"/>
  </mergeCells>
  <phoneticPr fontId="3"/>
  <dataValidations count="2">
    <dataValidation type="list" allowBlank="1" showInputMessage="1" showErrorMessage="1" sqref="L9">
      <formula1>#REF!</formula1>
    </dataValidation>
    <dataValidation type="list" allowBlank="1" showInputMessage="1" showErrorMessage="1" sqref="K9">
      <formula1>$J$13:$J$13</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8"/>
  <sheetViews>
    <sheetView view="pageBreakPreview" zoomScale="75" zoomScaleNormal="75" zoomScaleSheetLayoutView="75" workbookViewId="0">
      <pane xSplit="2" ySplit="6" topLeftCell="C7" activePane="bottomRight" state="frozen"/>
      <selection activeCell="H26" sqref="H26"/>
      <selection pane="topRight" activeCell="H26" sqref="H26"/>
      <selection pane="bottomLeft" activeCell="H26" sqref="H26"/>
      <selection pane="bottomRight" activeCell="A8" sqref="A8:XFD13"/>
    </sheetView>
  </sheetViews>
  <sheetFormatPr defaultColWidth="9" defaultRowHeight="14.25"/>
  <cols>
    <col min="1" max="1" width="2.875" style="1" customWidth="1"/>
    <col min="2" max="2" width="27.125" style="1" customWidth="1"/>
    <col min="3" max="3" width="33.75" style="1" bestFit="1" customWidth="1"/>
    <col min="4" max="4" width="16.25" style="1" customWidth="1"/>
    <col min="5" max="5" width="39.37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15</v>
      </c>
    </row>
    <row r="2" spans="2:17" s="5" customFormat="1" ht="19.5" customHeight="1">
      <c r="B2" s="5" t="s">
        <v>10</v>
      </c>
    </row>
    <row r="5" spans="2:17" s="2" customFormat="1" ht="29.25" customHeight="1">
      <c r="B5" s="98" t="s">
        <v>19</v>
      </c>
      <c r="C5" s="98" t="s">
        <v>2</v>
      </c>
      <c r="D5" s="100" t="s">
        <v>3</v>
      </c>
      <c r="E5" s="105" t="s">
        <v>17</v>
      </c>
      <c r="F5" s="105" t="s">
        <v>18</v>
      </c>
      <c r="G5" s="98" t="s">
        <v>4</v>
      </c>
      <c r="H5" s="98" t="s">
        <v>5</v>
      </c>
      <c r="I5" s="100" t="s">
        <v>6</v>
      </c>
      <c r="J5" s="100" t="s">
        <v>14</v>
      </c>
      <c r="K5" s="102" t="s">
        <v>20</v>
      </c>
      <c r="L5" s="103"/>
      <c r="M5" s="104"/>
      <c r="N5" s="107" t="s">
        <v>7</v>
      </c>
      <c r="O5" s="95" t="s">
        <v>32</v>
      </c>
      <c r="P5" s="95" t="s">
        <v>33</v>
      </c>
      <c r="Q5" s="95" t="s">
        <v>34</v>
      </c>
    </row>
    <row r="6" spans="2:17" s="2" customFormat="1" ht="46.5" customHeight="1">
      <c r="B6" s="99"/>
      <c r="C6" s="99"/>
      <c r="D6" s="101"/>
      <c r="E6" s="106"/>
      <c r="F6" s="106"/>
      <c r="G6" s="99"/>
      <c r="H6" s="99"/>
      <c r="I6" s="101"/>
      <c r="J6" s="101"/>
      <c r="K6" s="9" t="s">
        <v>21</v>
      </c>
      <c r="L6" s="9" t="s">
        <v>22</v>
      </c>
      <c r="M6" s="9" t="s">
        <v>23</v>
      </c>
      <c r="N6" s="108"/>
      <c r="O6" s="95"/>
      <c r="P6" s="95"/>
      <c r="Q6" s="95"/>
    </row>
    <row r="7" spans="2:17" s="7" customFormat="1" ht="67.5" customHeight="1">
      <c r="B7" s="15" t="s">
        <v>85</v>
      </c>
      <c r="C7" s="34" t="s">
        <v>31</v>
      </c>
      <c r="D7" s="14">
        <v>45013</v>
      </c>
      <c r="E7" s="39" t="s">
        <v>86</v>
      </c>
      <c r="F7" s="49" t="s">
        <v>87</v>
      </c>
      <c r="G7" s="16" t="s">
        <v>88</v>
      </c>
      <c r="H7" s="20">
        <v>8248346</v>
      </c>
      <c r="I7" s="17" t="s">
        <v>88</v>
      </c>
      <c r="J7" s="17" t="s">
        <v>88</v>
      </c>
      <c r="K7" s="47"/>
      <c r="L7" s="47"/>
      <c r="M7" s="47"/>
      <c r="N7" s="18"/>
      <c r="O7" s="35">
        <f t="shared" ref="O7" si="0">D7+1</f>
        <v>45014</v>
      </c>
      <c r="P7" s="35">
        <f t="shared" ref="P7" si="1">O7+72</f>
        <v>45086</v>
      </c>
      <c r="Q7" s="35">
        <f t="shared" ref="Q7" si="2">O7+365</f>
        <v>45379</v>
      </c>
    </row>
    <row r="8" spans="2:17" s="7" customFormat="1" ht="67.5" customHeight="1">
      <c r="B8" s="15" t="s">
        <v>96</v>
      </c>
      <c r="C8" s="34" t="s">
        <v>31</v>
      </c>
      <c r="D8" s="14">
        <v>45016</v>
      </c>
      <c r="E8" s="39" t="s">
        <v>97</v>
      </c>
      <c r="F8" s="48" t="s">
        <v>29</v>
      </c>
      <c r="G8" s="16" t="s">
        <v>30</v>
      </c>
      <c r="H8" s="20">
        <v>219034507</v>
      </c>
      <c r="I8" s="17" t="s">
        <v>30</v>
      </c>
      <c r="J8" s="17" t="s">
        <v>30</v>
      </c>
      <c r="K8" s="47"/>
      <c r="L8" s="47"/>
      <c r="M8" s="47"/>
      <c r="N8" s="18"/>
      <c r="O8" s="35">
        <f t="shared" ref="O8" si="3">D8+1</f>
        <v>45017</v>
      </c>
      <c r="P8" s="35">
        <f t="shared" ref="P8" si="4">O8+72</f>
        <v>45089</v>
      </c>
      <c r="Q8" s="35">
        <f t="shared" ref="Q8" si="5">O8+365</f>
        <v>45382</v>
      </c>
    </row>
    <row r="9" spans="2:17" s="7" customFormat="1" ht="67.5" customHeight="1">
      <c r="B9" s="15" t="s">
        <v>98</v>
      </c>
      <c r="C9" s="34" t="s">
        <v>31</v>
      </c>
      <c r="D9" s="14">
        <v>45016</v>
      </c>
      <c r="E9" s="39" t="s">
        <v>99</v>
      </c>
      <c r="F9" s="48" t="s">
        <v>29</v>
      </c>
      <c r="G9" s="16" t="s">
        <v>30</v>
      </c>
      <c r="H9" s="20">
        <v>98841490</v>
      </c>
      <c r="I9" s="17" t="s">
        <v>30</v>
      </c>
      <c r="J9" s="17" t="s">
        <v>30</v>
      </c>
      <c r="K9" s="47"/>
      <c r="L9" s="47"/>
      <c r="M9" s="47"/>
      <c r="N9" s="18"/>
      <c r="O9" s="35">
        <f t="shared" ref="O9:O15" si="6">D9+1</f>
        <v>45017</v>
      </c>
      <c r="P9" s="35">
        <f t="shared" ref="P9:P15" si="7">O9+72</f>
        <v>45089</v>
      </c>
      <c r="Q9" s="35">
        <f t="shared" ref="Q9:Q15" si="8">O9+365</f>
        <v>45382</v>
      </c>
    </row>
    <row r="10" spans="2:17" s="7" customFormat="1" ht="67.5" customHeight="1">
      <c r="B10" s="15" t="s">
        <v>100</v>
      </c>
      <c r="C10" s="34" t="s">
        <v>31</v>
      </c>
      <c r="D10" s="14">
        <v>45016</v>
      </c>
      <c r="E10" s="39" t="s">
        <v>99</v>
      </c>
      <c r="F10" s="48" t="s">
        <v>29</v>
      </c>
      <c r="G10" s="16" t="s">
        <v>30</v>
      </c>
      <c r="H10" s="20">
        <v>6695700</v>
      </c>
      <c r="I10" s="17" t="s">
        <v>30</v>
      </c>
      <c r="J10" s="17" t="s">
        <v>30</v>
      </c>
      <c r="K10" s="47"/>
      <c r="L10" s="47"/>
      <c r="M10" s="47"/>
      <c r="N10" s="18"/>
      <c r="O10" s="35">
        <f t="shared" si="6"/>
        <v>45017</v>
      </c>
      <c r="P10" s="35">
        <f t="shared" si="7"/>
        <v>45089</v>
      </c>
      <c r="Q10" s="35">
        <f t="shared" si="8"/>
        <v>45382</v>
      </c>
    </row>
    <row r="11" spans="2:17" s="7" customFormat="1" ht="67.5" customHeight="1">
      <c r="B11" s="15" t="s">
        <v>105</v>
      </c>
      <c r="C11" s="34" t="s">
        <v>31</v>
      </c>
      <c r="D11" s="14">
        <v>45044</v>
      </c>
      <c r="E11" s="39" t="s">
        <v>106</v>
      </c>
      <c r="F11" s="48" t="s">
        <v>29</v>
      </c>
      <c r="G11" s="16" t="s">
        <v>107</v>
      </c>
      <c r="H11" s="20">
        <v>8800000</v>
      </c>
      <c r="I11" s="17" t="s">
        <v>107</v>
      </c>
      <c r="J11" s="17" t="s">
        <v>107</v>
      </c>
      <c r="K11" s="47"/>
      <c r="L11" s="47"/>
      <c r="M11" s="47"/>
      <c r="N11" s="18"/>
      <c r="O11" s="35">
        <f t="shared" si="6"/>
        <v>45045</v>
      </c>
      <c r="P11" s="35">
        <f t="shared" si="7"/>
        <v>45117</v>
      </c>
      <c r="Q11" s="35">
        <f t="shared" si="8"/>
        <v>45410</v>
      </c>
    </row>
    <row r="12" spans="2:17" s="7" customFormat="1" ht="67.5" customHeight="1">
      <c r="B12" s="15" t="s">
        <v>108</v>
      </c>
      <c r="C12" s="34" t="s">
        <v>31</v>
      </c>
      <c r="D12" s="14">
        <v>45023</v>
      </c>
      <c r="E12" s="39" t="s">
        <v>75</v>
      </c>
      <c r="F12" s="23" t="s">
        <v>109</v>
      </c>
      <c r="G12" s="16" t="s">
        <v>65</v>
      </c>
      <c r="H12" s="20">
        <v>11437142</v>
      </c>
      <c r="I12" s="17" t="s">
        <v>65</v>
      </c>
      <c r="J12" s="17" t="s">
        <v>65</v>
      </c>
      <c r="K12" s="47"/>
      <c r="L12" s="47"/>
      <c r="M12" s="47"/>
      <c r="N12" s="18"/>
      <c r="O12" s="35">
        <f t="shared" si="6"/>
        <v>45024</v>
      </c>
      <c r="P12" s="35">
        <f t="shared" si="7"/>
        <v>45096</v>
      </c>
      <c r="Q12" s="35">
        <f t="shared" si="8"/>
        <v>45389</v>
      </c>
    </row>
    <row r="13" spans="2:17" s="7" customFormat="1" ht="67.5" customHeight="1">
      <c r="B13" s="15" t="s">
        <v>174</v>
      </c>
      <c r="C13" s="34" t="s">
        <v>31</v>
      </c>
      <c r="D13" s="14">
        <v>45084</v>
      </c>
      <c r="E13" s="39" t="s">
        <v>175</v>
      </c>
      <c r="F13" s="23" t="s">
        <v>29</v>
      </c>
      <c r="G13" s="16" t="s">
        <v>65</v>
      </c>
      <c r="H13" s="20">
        <v>1441440</v>
      </c>
      <c r="I13" s="17"/>
      <c r="J13" s="17"/>
      <c r="K13" s="68"/>
      <c r="L13" s="68"/>
      <c r="M13" s="68"/>
      <c r="N13" s="18"/>
      <c r="O13" s="35">
        <f t="shared" si="6"/>
        <v>45085</v>
      </c>
      <c r="P13" s="35">
        <f t="shared" si="7"/>
        <v>45157</v>
      </c>
      <c r="Q13" s="35">
        <f t="shared" si="8"/>
        <v>45450</v>
      </c>
    </row>
    <row r="14" spans="2:17" s="7" customFormat="1" ht="67.5" customHeight="1">
      <c r="B14" s="15" t="s">
        <v>113</v>
      </c>
      <c r="C14" s="34" t="s">
        <v>31</v>
      </c>
      <c r="D14" s="14">
        <v>45107</v>
      </c>
      <c r="E14" s="39" t="s">
        <v>114</v>
      </c>
      <c r="F14" s="54" t="s">
        <v>29</v>
      </c>
      <c r="G14" s="16" t="s">
        <v>28</v>
      </c>
      <c r="H14" s="20">
        <v>1245629</v>
      </c>
      <c r="I14" s="17" t="s">
        <v>28</v>
      </c>
      <c r="J14" s="17" t="s">
        <v>28</v>
      </c>
      <c r="K14" s="53"/>
      <c r="L14" s="53"/>
      <c r="M14" s="53"/>
      <c r="N14" s="18"/>
      <c r="O14" s="35">
        <f t="shared" si="6"/>
        <v>45108</v>
      </c>
      <c r="P14" s="35">
        <f t="shared" si="7"/>
        <v>45180</v>
      </c>
      <c r="Q14" s="35">
        <f t="shared" si="8"/>
        <v>45473</v>
      </c>
    </row>
    <row r="15" spans="2:17" s="7" customFormat="1" ht="67.5" customHeight="1">
      <c r="B15" s="15" t="s">
        <v>48</v>
      </c>
      <c r="C15" s="34" t="s">
        <v>31</v>
      </c>
      <c r="D15" s="14">
        <v>45107</v>
      </c>
      <c r="E15" s="39" t="s">
        <v>62</v>
      </c>
      <c r="F15" s="54" t="s">
        <v>29</v>
      </c>
      <c r="G15" s="16" t="s">
        <v>28</v>
      </c>
      <c r="H15" s="20">
        <v>1848000</v>
      </c>
      <c r="I15" s="17" t="s">
        <v>28</v>
      </c>
      <c r="J15" s="17" t="s">
        <v>28</v>
      </c>
      <c r="K15" s="53"/>
      <c r="L15" s="53"/>
      <c r="M15" s="53"/>
      <c r="N15" s="18"/>
      <c r="O15" s="35">
        <f t="shared" si="6"/>
        <v>45108</v>
      </c>
      <c r="P15" s="35">
        <f t="shared" si="7"/>
        <v>45180</v>
      </c>
      <c r="Q15" s="35">
        <f t="shared" si="8"/>
        <v>45473</v>
      </c>
    </row>
    <row r="16" spans="2:17" s="7" customFormat="1" ht="67.5" customHeight="1">
      <c r="B16" s="15" t="s">
        <v>124</v>
      </c>
      <c r="C16" s="34" t="s">
        <v>49</v>
      </c>
      <c r="D16" s="14">
        <v>45138</v>
      </c>
      <c r="E16" s="39" t="s">
        <v>125</v>
      </c>
      <c r="F16" s="56" t="s">
        <v>87</v>
      </c>
      <c r="G16" s="16" t="s">
        <v>28</v>
      </c>
      <c r="H16" s="20">
        <v>94771051</v>
      </c>
      <c r="I16" s="17" t="s">
        <v>28</v>
      </c>
      <c r="J16" s="17" t="s">
        <v>28</v>
      </c>
      <c r="K16" s="55"/>
      <c r="L16" s="55"/>
      <c r="M16" s="55"/>
      <c r="N16" s="18"/>
      <c r="O16" s="35">
        <f t="shared" ref="O16:O31" si="9">D16+1</f>
        <v>45139</v>
      </c>
      <c r="P16" s="35">
        <f t="shared" ref="P16:P31" si="10">O16+72</f>
        <v>45211</v>
      </c>
      <c r="Q16" s="35">
        <f t="shared" ref="Q16:Q31" si="11">O16+365</f>
        <v>45504</v>
      </c>
    </row>
    <row r="17" spans="2:17" s="7" customFormat="1" ht="67.5" customHeight="1">
      <c r="B17" s="15" t="s">
        <v>130</v>
      </c>
      <c r="C17" s="34" t="s">
        <v>31</v>
      </c>
      <c r="D17" s="14">
        <v>45174</v>
      </c>
      <c r="E17" s="39" t="s">
        <v>74</v>
      </c>
      <c r="F17" s="58" t="s">
        <v>47</v>
      </c>
      <c r="G17" s="16" t="s">
        <v>28</v>
      </c>
      <c r="H17" s="20">
        <v>1592800</v>
      </c>
      <c r="I17" s="17" t="s">
        <v>28</v>
      </c>
      <c r="J17" s="17" t="s">
        <v>28</v>
      </c>
      <c r="K17" s="57"/>
      <c r="L17" s="57"/>
      <c r="M17" s="57"/>
      <c r="N17" s="18"/>
      <c r="O17" s="35">
        <f t="shared" si="9"/>
        <v>45175</v>
      </c>
      <c r="P17" s="35">
        <f t="shared" si="10"/>
        <v>45247</v>
      </c>
      <c r="Q17" s="35">
        <f t="shared" si="11"/>
        <v>45540</v>
      </c>
    </row>
    <row r="18" spans="2:17" s="7" customFormat="1" ht="67.5" customHeight="1">
      <c r="B18" s="22" t="s">
        <v>132</v>
      </c>
      <c r="C18" s="61" t="s">
        <v>49</v>
      </c>
      <c r="D18" s="14">
        <v>45198</v>
      </c>
      <c r="E18" s="39" t="s">
        <v>39</v>
      </c>
      <c r="F18" s="23" t="s">
        <v>109</v>
      </c>
      <c r="G18" s="16" t="s">
        <v>28</v>
      </c>
      <c r="H18" s="20">
        <v>49006671</v>
      </c>
      <c r="I18" s="17" t="s">
        <v>28</v>
      </c>
      <c r="J18" s="17" t="s">
        <v>28</v>
      </c>
      <c r="K18" s="60"/>
      <c r="L18" s="60"/>
      <c r="M18" s="60"/>
      <c r="N18" s="18"/>
      <c r="O18" s="62">
        <f t="shared" si="9"/>
        <v>45199</v>
      </c>
      <c r="P18" s="62">
        <f t="shared" si="10"/>
        <v>45271</v>
      </c>
      <c r="Q18" s="62">
        <f t="shared" si="11"/>
        <v>45564</v>
      </c>
    </row>
    <row r="19" spans="2:17" s="7" customFormat="1" ht="67.5" customHeight="1">
      <c r="B19" s="22" t="s">
        <v>132</v>
      </c>
      <c r="C19" s="61" t="s">
        <v>50</v>
      </c>
      <c r="D19" s="14">
        <v>45198</v>
      </c>
      <c r="E19" s="39" t="s">
        <v>149</v>
      </c>
      <c r="F19" s="23" t="s">
        <v>136</v>
      </c>
      <c r="G19" s="16" t="s">
        <v>28</v>
      </c>
      <c r="H19" s="20">
        <v>12793716</v>
      </c>
      <c r="I19" s="17" t="s">
        <v>28</v>
      </c>
      <c r="J19" s="17" t="s">
        <v>28</v>
      </c>
      <c r="K19" s="60"/>
      <c r="L19" s="60"/>
      <c r="M19" s="60"/>
      <c r="N19" s="18"/>
      <c r="O19" s="62">
        <f t="shared" si="9"/>
        <v>45199</v>
      </c>
      <c r="P19" s="62">
        <f t="shared" si="10"/>
        <v>45271</v>
      </c>
      <c r="Q19" s="62">
        <f t="shared" si="11"/>
        <v>45564</v>
      </c>
    </row>
    <row r="20" spans="2:17" s="7" customFormat="1" ht="67.5" customHeight="1">
      <c r="B20" s="22" t="s">
        <v>132</v>
      </c>
      <c r="C20" s="61" t="s">
        <v>51</v>
      </c>
      <c r="D20" s="14">
        <v>45198</v>
      </c>
      <c r="E20" s="39" t="s">
        <v>147</v>
      </c>
      <c r="F20" s="23" t="s">
        <v>137</v>
      </c>
      <c r="G20" s="16" t="s">
        <v>28</v>
      </c>
      <c r="H20" s="20">
        <v>13931640</v>
      </c>
      <c r="I20" s="17" t="s">
        <v>28</v>
      </c>
      <c r="J20" s="17" t="s">
        <v>28</v>
      </c>
      <c r="K20" s="60"/>
      <c r="L20" s="60"/>
      <c r="M20" s="60"/>
      <c r="N20" s="18"/>
      <c r="O20" s="62">
        <f t="shared" si="9"/>
        <v>45199</v>
      </c>
      <c r="P20" s="62">
        <f t="shared" si="10"/>
        <v>45271</v>
      </c>
      <c r="Q20" s="62">
        <f t="shared" si="11"/>
        <v>45564</v>
      </c>
    </row>
    <row r="21" spans="2:17" s="7" customFormat="1" ht="67.5" customHeight="1">
      <c r="B21" s="22" t="s">
        <v>132</v>
      </c>
      <c r="C21" s="61" t="s">
        <v>52</v>
      </c>
      <c r="D21" s="14">
        <v>45198</v>
      </c>
      <c r="E21" s="39" t="s">
        <v>76</v>
      </c>
      <c r="F21" s="23" t="s">
        <v>138</v>
      </c>
      <c r="G21" s="16" t="s">
        <v>28</v>
      </c>
      <c r="H21" s="20">
        <v>35749007</v>
      </c>
      <c r="I21" s="17" t="s">
        <v>28</v>
      </c>
      <c r="J21" s="17" t="s">
        <v>28</v>
      </c>
      <c r="K21" s="60"/>
      <c r="L21" s="60"/>
      <c r="M21" s="60"/>
      <c r="N21" s="18"/>
      <c r="O21" s="62">
        <f t="shared" si="9"/>
        <v>45199</v>
      </c>
      <c r="P21" s="62">
        <f t="shared" si="10"/>
        <v>45271</v>
      </c>
      <c r="Q21" s="62">
        <f t="shared" si="11"/>
        <v>45564</v>
      </c>
    </row>
    <row r="22" spans="2:17" s="7" customFormat="1" ht="67.5" customHeight="1">
      <c r="B22" s="22" t="s">
        <v>132</v>
      </c>
      <c r="C22" s="61" t="s">
        <v>53</v>
      </c>
      <c r="D22" s="14">
        <v>45198</v>
      </c>
      <c r="E22" s="39" t="s">
        <v>40</v>
      </c>
      <c r="F22" s="23" t="s">
        <v>139</v>
      </c>
      <c r="G22" s="16" t="s">
        <v>28</v>
      </c>
      <c r="H22" s="20">
        <v>27409102</v>
      </c>
      <c r="I22" s="17" t="s">
        <v>28</v>
      </c>
      <c r="J22" s="17" t="s">
        <v>28</v>
      </c>
      <c r="K22" s="60"/>
      <c r="L22" s="60"/>
      <c r="M22" s="60"/>
      <c r="N22" s="18"/>
      <c r="O22" s="62">
        <f t="shared" si="9"/>
        <v>45199</v>
      </c>
      <c r="P22" s="62">
        <f t="shared" si="10"/>
        <v>45271</v>
      </c>
      <c r="Q22" s="62">
        <f t="shared" si="11"/>
        <v>45564</v>
      </c>
    </row>
    <row r="23" spans="2:17" s="7" customFormat="1" ht="67.5" customHeight="1">
      <c r="B23" s="22" t="s">
        <v>132</v>
      </c>
      <c r="C23" s="61" t="s">
        <v>54</v>
      </c>
      <c r="D23" s="14">
        <v>45198</v>
      </c>
      <c r="E23" s="39" t="s">
        <v>148</v>
      </c>
      <c r="F23" s="23" t="s">
        <v>140</v>
      </c>
      <c r="G23" s="16" t="s">
        <v>28</v>
      </c>
      <c r="H23" s="20">
        <v>6485740</v>
      </c>
      <c r="I23" s="17" t="s">
        <v>28</v>
      </c>
      <c r="J23" s="17" t="s">
        <v>28</v>
      </c>
      <c r="K23" s="60"/>
      <c r="L23" s="60"/>
      <c r="M23" s="60"/>
      <c r="N23" s="18"/>
      <c r="O23" s="62">
        <f t="shared" si="9"/>
        <v>45199</v>
      </c>
      <c r="P23" s="62">
        <f t="shared" si="10"/>
        <v>45271</v>
      </c>
      <c r="Q23" s="62">
        <f t="shared" si="11"/>
        <v>45564</v>
      </c>
    </row>
    <row r="24" spans="2:17" s="7" customFormat="1" ht="67.5" customHeight="1">
      <c r="B24" s="22" t="s">
        <v>141</v>
      </c>
      <c r="C24" s="34" t="s">
        <v>55</v>
      </c>
      <c r="D24" s="14">
        <v>45198</v>
      </c>
      <c r="E24" s="39" t="s">
        <v>39</v>
      </c>
      <c r="F24" s="23" t="s">
        <v>142</v>
      </c>
      <c r="G24" s="16" t="s">
        <v>28</v>
      </c>
      <c r="H24" s="20">
        <v>126109170</v>
      </c>
      <c r="I24" s="17" t="s">
        <v>28</v>
      </c>
      <c r="J24" s="17" t="s">
        <v>28</v>
      </c>
      <c r="K24" s="59"/>
      <c r="L24" s="59"/>
      <c r="M24" s="59"/>
      <c r="N24" s="18"/>
      <c r="O24" s="35">
        <f t="shared" si="9"/>
        <v>45199</v>
      </c>
      <c r="P24" s="35">
        <f t="shared" si="10"/>
        <v>45271</v>
      </c>
      <c r="Q24" s="35">
        <f t="shared" si="11"/>
        <v>45564</v>
      </c>
    </row>
    <row r="25" spans="2:17" s="7" customFormat="1" ht="67.5" customHeight="1">
      <c r="B25" s="22" t="s">
        <v>141</v>
      </c>
      <c r="C25" s="34" t="s">
        <v>56</v>
      </c>
      <c r="D25" s="14">
        <v>45198</v>
      </c>
      <c r="E25" s="39" t="s">
        <v>149</v>
      </c>
      <c r="F25" s="23" t="s">
        <v>143</v>
      </c>
      <c r="G25" s="16" t="s">
        <v>28</v>
      </c>
      <c r="H25" s="20">
        <v>193835466</v>
      </c>
      <c r="I25" s="17" t="s">
        <v>28</v>
      </c>
      <c r="J25" s="17" t="s">
        <v>28</v>
      </c>
      <c r="K25" s="59"/>
      <c r="L25" s="59"/>
      <c r="M25" s="59"/>
      <c r="N25" s="18"/>
      <c r="O25" s="35">
        <f t="shared" si="9"/>
        <v>45199</v>
      </c>
      <c r="P25" s="35">
        <f t="shared" si="10"/>
        <v>45271</v>
      </c>
      <c r="Q25" s="35">
        <f t="shared" si="11"/>
        <v>45564</v>
      </c>
    </row>
    <row r="26" spans="2:17" s="7" customFormat="1" ht="67.5" customHeight="1">
      <c r="B26" s="22" t="s">
        <v>141</v>
      </c>
      <c r="C26" s="34" t="s">
        <v>57</v>
      </c>
      <c r="D26" s="14">
        <v>45198</v>
      </c>
      <c r="E26" s="39" t="s">
        <v>147</v>
      </c>
      <c r="F26" s="23" t="s">
        <v>144</v>
      </c>
      <c r="G26" s="16" t="s">
        <v>28</v>
      </c>
      <c r="H26" s="20">
        <v>109378115</v>
      </c>
      <c r="I26" s="17" t="s">
        <v>28</v>
      </c>
      <c r="J26" s="17" t="s">
        <v>28</v>
      </c>
      <c r="K26" s="59"/>
      <c r="L26" s="59"/>
      <c r="M26" s="59"/>
      <c r="N26" s="18"/>
      <c r="O26" s="35">
        <f t="shared" si="9"/>
        <v>45199</v>
      </c>
      <c r="P26" s="35">
        <f t="shared" si="10"/>
        <v>45271</v>
      </c>
      <c r="Q26" s="35">
        <f t="shared" si="11"/>
        <v>45564</v>
      </c>
    </row>
    <row r="27" spans="2:17" s="7" customFormat="1" ht="67.5" customHeight="1">
      <c r="B27" s="22" t="s">
        <v>141</v>
      </c>
      <c r="C27" s="34" t="s">
        <v>58</v>
      </c>
      <c r="D27" s="14">
        <v>45198</v>
      </c>
      <c r="E27" s="39" t="s">
        <v>76</v>
      </c>
      <c r="F27" s="23" t="s">
        <v>145</v>
      </c>
      <c r="G27" s="16" t="s">
        <v>28</v>
      </c>
      <c r="H27" s="20">
        <v>33316866</v>
      </c>
      <c r="I27" s="17" t="s">
        <v>28</v>
      </c>
      <c r="J27" s="17" t="s">
        <v>28</v>
      </c>
      <c r="K27" s="59"/>
      <c r="L27" s="59"/>
      <c r="M27" s="59"/>
      <c r="N27" s="18"/>
      <c r="O27" s="35">
        <f t="shared" si="9"/>
        <v>45199</v>
      </c>
      <c r="P27" s="35">
        <f t="shared" si="10"/>
        <v>45271</v>
      </c>
      <c r="Q27" s="35">
        <f t="shared" si="11"/>
        <v>45564</v>
      </c>
    </row>
    <row r="28" spans="2:17" s="7" customFormat="1" ht="67.5" customHeight="1">
      <c r="B28" s="22" t="s">
        <v>141</v>
      </c>
      <c r="C28" s="34" t="s">
        <v>59</v>
      </c>
      <c r="D28" s="14">
        <v>45198</v>
      </c>
      <c r="E28" s="39" t="s">
        <v>40</v>
      </c>
      <c r="F28" s="23" t="s">
        <v>146</v>
      </c>
      <c r="G28" s="16" t="s">
        <v>28</v>
      </c>
      <c r="H28" s="20">
        <v>64692821</v>
      </c>
      <c r="I28" s="17" t="s">
        <v>28</v>
      </c>
      <c r="J28" s="17" t="s">
        <v>28</v>
      </c>
      <c r="K28" s="59"/>
      <c r="L28" s="59"/>
      <c r="M28" s="59"/>
      <c r="N28" s="18"/>
      <c r="O28" s="35">
        <f t="shared" si="9"/>
        <v>45199</v>
      </c>
      <c r="P28" s="35">
        <f t="shared" si="10"/>
        <v>45271</v>
      </c>
      <c r="Q28" s="35">
        <f t="shared" si="11"/>
        <v>45564</v>
      </c>
    </row>
    <row r="29" spans="2:17" s="7" customFormat="1" ht="67.5" customHeight="1">
      <c r="B29" s="15" t="s">
        <v>43</v>
      </c>
      <c r="C29" s="34" t="s">
        <v>31</v>
      </c>
      <c r="D29" s="14">
        <v>45176</v>
      </c>
      <c r="E29" s="39" t="s">
        <v>44</v>
      </c>
      <c r="F29" s="64" t="s">
        <v>29</v>
      </c>
      <c r="G29" s="16" t="s">
        <v>28</v>
      </c>
      <c r="H29" s="20">
        <v>2224530</v>
      </c>
      <c r="I29" s="17" t="s">
        <v>28</v>
      </c>
      <c r="J29" s="17" t="s">
        <v>28</v>
      </c>
      <c r="K29" s="63"/>
      <c r="L29" s="63"/>
      <c r="M29" s="63"/>
      <c r="N29" s="18"/>
      <c r="O29" s="35">
        <f t="shared" si="9"/>
        <v>45177</v>
      </c>
      <c r="P29" s="35">
        <f t="shared" si="10"/>
        <v>45249</v>
      </c>
      <c r="Q29" s="35">
        <f t="shared" si="11"/>
        <v>45542</v>
      </c>
    </row>
    <row r="30" spans="2:17" s="7" customFormat="1" ht="67.5" customHeight="1">
      <c r="B30" s="15" t="s">
        <v>42</v>
      </c>
      <c r="C30" s="34" t="s">
        <v>31</v>
      </c>
      <c r="D30" s="14">
        <v>45224</v>
      </c>
      <c r="E30" s="39" t="s">
        <v>35</v>
      </c>
      <c r="F30" s="64" t="s">
        <v>29</v>
      </c>
      <c r="G30" s="16" t="s">
        <v>28</v>
      </c>
      <c r="H30" s="20">
        <v>1626900</v>
      </c>
      <c r="I30" s="17" t="s">
        <v>28</v>
      </c>
      <c r="J30" s="17" t="s">
        <v>28</v>
      </c>
      <c r="K30" s="63"/>
      <c r="L30" s="63"/>
      <c r="M30" s="63"/>
      <c r="N30" s="18"/>
      <c r="O30" s="35">
        <f t="shared" si="9"/>
        <v>45225</v>
      </c>
      <c r="P30" s="35">
        <f t="shared" si="10"/>
        <v>45297</v>
      </c>
      <c r="Q30" s="35">
        <f t="shared" si="11"/>
        <v>45590</v>
      </c>
    </row>
    <row r="31" spans="2:17" s="7" customFormat="1" ht="67.5" customHeight="1">
      <c r="B31" s="15" t="s">
        <v>45</v>
      </c>
      <c r="C31" s="34" t="s">
        <v>31</v>
      </c>
      <c r="D31" s="14">
        <v>45260</v>
      </c>
      <c r="E31" s="39" t="s">
        <v>35</v>
      </c>
      <c r="F31" s="66" t="s">
        <v>29</v>
      </c>
      <c r="G31" s="16" t="s">
        <v>28</v>
      </c>
      <c r="H31" s="20">
        <v>1100000</v>
      </c>
      <c r="I31" s="17" t="s">
        <v>28</v>
      </c>
      <c r="J31" s="17" t="s">
        <v>28</v>
      </c>
      <c r="K31" s="65"/>
      <c r="L31" s="65"/>
      <c r="M31" s="65"/>
      <c r="N31" s="18"/>
      <c r="O31" s="35">
        <f t="shared" si="9"/>
        <v>45261</v>
      </c>
      <c r="P31" s="35">
        <f t="shared" si="10"/>
        <v>45333</v>
      </c>
      <c r="Q31" s="35">
        <f t="shared" si="11"/>
        <v>45626</v>
      </c>
    </row>
    <row r="32" spans="2:17" s="7" customFormat="1" ht="67.5" customHeight="1">
      <c r="B32" s="15" t="s">
        <v>187</v>
      </c>
      <c r="C32" s="34" t="s">
        <v>49</v>
      </c>
      <c r="D32" s="14">
        <v>45295</v>
      </c>
      <c r="E32" s="39" t="s">
        <v>76</v>
      </c>
      <c r="F32" s="74" t="s">
        <v>186</v>
      </c>
      <c r="G32" s="16" t="s">
        <v>28</v>
      </c>
      <c r="H32" s="20">
        <v>350976230</v>
      </c>
      <c r="I32" s="17" t="s">
        <v>28</v>
      </c>
      <c r="J32" s="17" t="s">
        <v>28</v>
      </c>
      <c r="K32" s="73"/>
      <c r="L32" s="73"/>
      <c r="M32" s="73"/>
      <c r="N32" s="18"/>
      <c r="O32" s="35">
        <f t="shared" ref="O32:O43" si="12">D32+1</f>
        <v>45296</v>
      </c>
      <c r="P32" s="35">
        <f t="shared" ref="P32:P43" si="13">O32+72</f>
        <v>45368</v>
      </c>
      <c r="Q32" s="35">
        <f t="shared" ref="Q32:Q43" si="14">O32+365</f>
        <v>45661</v>
      </c>
    </row>
    <row r="33" spans="2:17" s="7" customFormat="1" ht="67.5" customHeight="1">
      <c r="B33" s="15" t="s">
        <v>194</v>
      </c>
      <c r="C33" s="34" t="s">
        <v>31</v>
      </c>
      <c r="D33" s="14">
        <v>45309</v>
      </c>
      <c r="E33" s="39" t="s">
        <v>195</v>
      </c>
      <c r="F33" s="87" t="s">
        <v>29</v>
      </c>
      <c r="G33" s="16" t="s">
        <v>28</v>
      </c>
      <c r="H33" s="20">
        <v>1647360</v>
      </c>
      <c r="I33" s="17" t="s">
        <v>28</v>
      </c>
      <c r="J33" s="17" t="s">
        <v>28</v>
      </c>
      <c r="K33" s="86"/>
      <c r="L33" s="86"/>
      <c r="M33" s="86"/>
      <c r="N33" s="18"/>
      <c r="O33" s="35">
        <f t="shared" si="12"/>
        <v>45310</v>
      </c>
      <c r="P33" s="35">
        <f t="shared" si="13"/>
        <v>45382</v>
      </c>
      <c r="Q33" s="35">
        <f t="shared" si="14"/>
        <v>45675</v>
      </c>
    </row>
    <row r="34" spans="2:17" s="7" customFormat="1" ht="67.5" customHeight="1">
      <c r="B34" s="15" t="s">
        <v>196</v>
      </c>
      <c r="C34" s="34" t="s">
        <v>58</v>
      </c>
      <c r="D34" s="14">
        <v>45295</v>
      </c>
      <c r="E34" s="39" t="s">
        <v>198</v>
      </c>
      <c r="F34" s="89" t="s">
        <v>29</v>
      </c>
      <c r="G34" s="16" t="s">
        <v>28</v>
      </c>
      <c r="H34" s="20">
        <v>350976230</v>
      </c>
      <c r="I34" s="17" t="s">
        <v>28</v>
      </c>
      <c r="J34" s="17" t="s">
        <v>28</v>
      </c>
      <c r="K34" s="88"/>
      <c r="L34" s="88"/>
      <c r="M34" s="88"/>
      <c r="N34" s="18"/>
      <c r="O34" s="35">
        <f t="shared" si="12"/>
        <v>45296</v>
      </c>
      <c r="P34" s="35">
        <f t="shared" si="13"/>
        <v>45368</v>
      </c>
      <c r="Q34" s="35">
        <f t="shared" si="14"/>
        <v>45661</v>
      </c>
    </row>
    <row r="35" spans="2:17" s="7" customFormat="1" ht="67.5" customHeight="1">
      <c r="B35" s="15" t="s">
        <v>197</v>
      </c>
      <c r="C35" s="34" t="s">
        <v>49</v>
      </c>
      <c r="D35" s="14">
        <v>45322</v>
      </c>
      <c r="E35" s="39" t="s">
        <v>39</v>
      </c>
      <c r="F35" s="89" t="s">
        <v>109</v>
      </c>
      <c r="G35" s="16" t="s">
        <v>30</v>
      </c>
      <c r="H35" s="20">
        <v>74861938</v>
      </c>
      <c r="I35" s="17" t="s">
        <v>28</v>
      </c>
      <c r="J35" s="17" t="s">
        <v>28</v>
      </c>
      <c r="K35" s="88"/>
      <c r="L35" s="88"/>
      <c r="M35" s="88"/>
      <c r="N35" s="18"/>
      <c r="O35" s="35">
        <f t="shared" si="12"/>
        <v>45323</v>
      </c>
      <c r="P35" s="35">
        <f t="shared" si="13"/>
        <v>45395</v>
      </c>
      <c r="Q35" s="35">
        <f t="shared" si="14"/>
        <v>45688</v>
      </c>
    </row>
    <row r="36" spans="2:17" s="7" customFormat="1" ht="67.5" customHeight="1">
      <c r="B36" s="15" t="s">
        <v>197</v>
      </c>
      <c r="C36" s="34" t="s">
        <v>50</v>
      </c>
      <c r="D36" s="14">
        <v>45322</v>
      </c>
      <c r="E36" s="39" t="s">
        <v>149</v>
      </c>
      <c r="F36" s="89" t="s">
        <v>136</v>
      </c>
      <c r="G36" s="16" t="s">
        <v>30</v>
      </c>
      <c r="H36" s="20">
        <v>68233395</v>
      </c>
      <c r="I36" s="17" t="s">
        <v>28</v>
      </c>
      <c r="J36" s="17" t="s">
        <v>28</v>
      </c>
      <c r="K36" s="88"/>
      <c r="L36" s="88"/>
      <c r="M36" s="88"/>
      <c r="N36" s="18"/>
      <c r="O36" s="35">
        <f t="shared" si="12"/>
        <v>45323</v>
      </c>
      <c r="P36" s="35">
        <f t="shared" si="13"/>
        <v>45395</v>
      </c>
      <c r="Q36" s="35">
        <f t="shared" si="14"/>
        <v>45688</v>
      </c>
    </row>
    <row r="37" spans="2:17" s="7" customFormat="1" ht="67.5" customHeight="1">
      <c r="B37" s="15" t="s">
        <v>197</v>
      </c>
      <c r="C37" s="34" t="s">
        <v>51</v>
      </c>
      <c r="D37" s="14">
        <v>45322</v>
      </c>
      <c r="E37" s="39" t="s">
        <v>147</v>
      </c>
      <c r="F37" s="89" t="s">
        <v>137</v>
      </c>
      <c r="G37" s="16" t="s">
        <v>30</v>
      </c>
      <c r="H37" s="20">
        <v>36776928</v>
      </c>
      <c r="I37" s="17" t="s">
        <v>28</v>
      </c>
      <c r="J37" s="17" t="s">
        <v>28</v>
      </c>
      <c r="K37" s="88"/>
      <c r="L37" s="88"/>
      <c r="M37" s="88"/>
      <c r="N37" s="18"/>
      <c r="O37" s="35">
        <f t="shared" si="12"/>
        <v>45323</v>
      </c>
      <c r="P37" s="35">
        <f t="shared" si="13"/>
        <v>45395</v>
      </c>
      <c r="Q37" s="35">
        <f t="shared" si="14"/>
        <v>45688</v>
      </c>
    </row>
    <row r="38" spans="2:17" s="7" customFormat="1" ht="67.5" customHeight="1">
      <c r="B38" s="15" t="s">
        <v>197</v>
      </c>
      <c r="C38" s="34" t="s">
        <v>52</v>
      </c>
      <c r="D38" s="14">
        <v>45322</v>
      </c>
      <c r="E38" s="39" t="s">
        <v>198</v>
      </c>
      <c r="F38" s="89" t="s">
        <v>138</v>
      </c>
      <c r="G38" s="16" t="s">
        <v>30</v>
      </c>
      <c r="H38" s="20">
        <v>45854556</v>
      </c>
      <c r="I38" s="17" t="s">
        <v>28</v>
      </c>
      <c r="J38" s="17" t="s">
        <v>28</v>
      </c>
      <c r="K38" s="88"/>
      <c r="L38" s="88"/>
      <c r="M38" s="88"/>
      <c r="N38" s="18"/>
      <c r="O38" s="35">
        <f t="shared" si="12"/>
        <v>45323</v>
      </c>
      <c r="P38" s="35">
        <f t="shared" si="13"/>
        <v>45395</v>
      </c>
      <c r="Q38" s="35">
        <f t="shared" si="14"/>
        <v>45688</v>
      </c>
    </row>
    <row r="39" spans="2:17" s="7" customFormat="1" ht="67.5" customHeight="1">
      <c r="B39" s="15" t="s">
        <v>197</v>
      </c>
      <c r="C39" s="34" t="s">
        <v>53</v>
      </c>
      <c r="D39" s="14">
        <v>45322</v>
      </c>
      <c r="E39" s="39" t="s">
        <v>40</v>
      </c>
      <c r="F39" s="89" t="s">
        <v>139</v>
      </c>
      <c r="G39" s="16" t="s">
        <v>30</v>
      </c>
      <c r="H39" s="20">
        <v>35119022</v>
      </c>
      <c r="I39" s="17" t="s">
        <v>28</v>
      </c>
      <c r="J39" s="17" t="s">
        <v>28</v>
      </c>
      <c r="K39" s="88"/>
      <c r="L39" s="88"/>
      <c r="M39" s="88"/>
      <c r="N39" s="18"/>
      <c r="O39" s="35">
        <f t="shared" si="12"/>
        <v>45323</v>
      </c>
      <c r="P39" s="35">
        <f t="shared" si="13"/>
        <v>45395</v>
      </c>
      <c r="Q39" s="35">
        <f t="shared" si="14"/>
        <v>45688</v>
      </c>
    </row>
    <row r="40" spans="2:17" s="7" customFormat="1" ht="67.5" customHeight="1">
      <c r="B40" s="15" t="s">
        <v>197</v>
      </c>
      <c r="C40" s="34" t="s">
        <v>54</v>
      </c>
      <c r="D40" s="14">
        <v>45322</v>
      </c>
      <c r="E40" s="39" t="s">
        <v>148</v>
      </c>
      <c r="F40" s="89" t="s">
        <v>140</v>
      </c>
      <c r="G40" s="16" t="s">
        <v>30</v>
      </c>
      <c r="H40" s="20">
        <v>28273362</v>
      </c>
      <c r="I40" s="17" t="s">
        <v>28</v>
      </c>
      <c r="J40" s="17" t="s">
        <v>28</v>
      </c>
      <c r="K40" s="88"/>
      <c r="L40" s="88"/>
      <c r="M40" s="88"/>
      <c r="N40" s="18"/>
      <c r="O40" s="35">
        <f t="shared" si="12"/>
        <v>45323</v>
      </c>
      <c r="P40" s="35">
        <f t="shared" si="13"/>
        <v>45395</v>
      </c>
      <c r="Q40" s="35">
        <f t="shared" si="14"/>
        <v>45688</v>
      </c>
    </row>
    <row r="41" spans="2:17" s="7" customFormat="1" ht="67.5" customHeight="1">
      <c r="B41" s="15" t="s">
        <v>71</v>
      </c>
      <c r="C41" s="34" t="s">
        <v>31</v>
      </c>
      <c r="D41" s="14">
        <v>45322</v>
      </c>
      <c r="E41" s="39" t="s">
        <v>36</v>
      </c>
      <c r="F41" s="94" t="s">
        <v>29</v>
      </c>
      <c r="G41" s="16" t="s">
        <v>30</v>
      </c>
      <c r="H41" s="20">
        <v>3960000</v>
      </c>
      <c r="I41" s="17" t="s">
        <v>30</v>
      </c>
      <c r="J41" s="17" t="s">
        <v>30</v>
      </c>
      <c r="K41" s="93"/>
      <c r="L41" s="93"/>
      <c r="M41" s="93"/>
      <c r="N41" s="18"/>
      <c r="O41" s="35">
        <f t="shared" si="12"/>
        <v>45323</v>
      </c>
      <c r="P41" s="35">
        <f t="shared" si="13"/>
        <v>45395</v>
      </c>
      <c r="Q41" s="35">
        <f t="shared" si="14"/>
        <v>45688</v>
      </c>
    </row>
    <row r="42" spans="2:17" s="7" customFormat="1" ht="67.5" customHeight="1">
      <c r="B42" s="15" t="s">
        <v>46</v>
      </c>
      <c r="C42" s="34" t="s">
        <v>31</v>
      </c>
      <c r="D42" s="14">
        <v>45322</v>
      </c>
      <c r="E42" s="39" t="s">
        <v>36</v>
      </c>
      <c r="F42" s="94" t="s">
        <v>29</v>
      </c>
      <c r="G42" s="16" t="s">
        <v>30</v>
      </c>
      <c r="H42" s="20">
        <v>26235000</v>
      </c>
      <c r="I42" s="17" t="s">
        <v>30</v>
      </c>
      <c r="J42" s="17" t="s">
        <v>30</v>
      </c>
      <c r="K42" s="93"/>
      <c r="L42" s="93"/>
      <c r="M42" s="93"/>
      <c r="N42" s="18"/>
      <c r="O42" s="35">
        <f t="shared" si="12"/>
        <v>45323</v>
      </c>
      <c r="P42" s="35">
        <f t="shared" si="13"/>
        <v>45395</v>
      </c>
      <c r="Q42" s="35">
        <f t="shared" si="14"/>
        <v>45688</v>
      </c>
    </row>
    <row r="43" spans="2:17" s="7" customFormat="1" ht="67.5" customHeight="1">
      <c r="B43" s="15" t="s">
        <v>72</v>
      </c>
      <c r="C43" s="34" t="s">
        <v>31</v>
      </c>
      <c r="D43" s="14">
        <v>45322</v>
      </c>
      <c r="E43" s="39" t="s">
        <v>36</v>
      </c>
      <c r="F43" s="94" t="s">
        <v>29</v>
      </c>
      <c r="G43" s="16" t="s">
        <v>30</v>
      </c>
      <c r="H43" s="20">
        <v>15840000</v>
      </c>
      <c r="I43" s="17" t="s">
        <v>30</v>
      </c>
      <c r="J43" s="17" t="s">
        <v>30</v>
      </c>
      <c r="K43" s="93"/>
      <c r="L43" s="93"/>
      <c r="M43" s="93"/>
      <c r="N43" s="18"/>
      <c r="O43" s="35">
        <f t="shared" si="12"/>
        <v>45323</v>
      </c>
      <c r="P43" s="35">
        <f t="shared" si="13"/>
        <v>45395</v>
      </c>
      <c r="Q43" s="35">
        <f t="shared" si="14"/>
        <v>45688</v>
      </c>
    </row>
    <row r="44" spans="2:17" s="7" customFormat="1" ht="67.5" customHeight="1">
      <c r="B44" s="15" t="s">
        <v>204</v>
      </c>
      <c r="C44" s="34" t="s">
        <v>31</v>
      </c>
      <c r="D44" s="14">
        <v>45322</v>
      </c>
      <c r="E44" s="39" t="s">
        <v>205</v>
      </c>
      <c r="F44" s="94" t="s">
        <v>29</v>
      </c>
      <c r="G44" s="16" t="s">
        <v>30</v>
      </c>
      <c r="H44" s="20">
        <v>1650000</v>
      </c>
      <c r="I44" s="17" t="s">
        <v>30</v>
      </c>
      <c r="J44" s="17" t="s">
        <v>30</v>
      </c>
      <c r="K44" s="93"/>
      <c r="L44" s="93"/>
      <c r="M44" s="93"/>
      <c r="N44" s="18"/>
      <c r="O44" s="35">
        <f t="shared" ref="O44" si="15">D44+1</f>
        <v>45323</v>
      </c>
      <c r="P44" s="35">
        <f t="shared" ref="P44" si="16">O44+72</f>
        <v>45395</v>
      </c>
      <c r="Q44" s="35">
        <f t="shared" ref="Q44" si="17">O44+365</f>
        <v>45688</v>
      </c>
    </row>
    <row r="45" spans="2:17" s="2" customFormat="1" ht="67.5" customHeight="1">
      <c r="B45" s="117" t="s">
        <v>24</v>
      </c>
      <c r="C45" s="117"/>
      <c r="D45" s="117"/>
      <c r="E45" s="117"/>
      <c r="F45" s="117"/>
      <c r="O45" s="91"/>
      <c r="P45" s="90"/>
      <c r="Q45" s="90"/>
    </row>
    <row r="46" spans="2:17" s="2" customFormat="1" ht="67.5" customHeight="1">
      <c r="B46" t="s">
        <v>25</v>
      </c>
      <c r="O46" s="91"/>
      <c r="P46" s="90"/>
      <c r="Q46" s="90"/>
    </row>
    <row r="47" spans="2:17" s="2" customFormat="1" ht="67.5" customHeight="1">
      <c r="B47" t="s">
        <v>26</v>
      </c>
      <c r="O47" s="91"/>
      <c r="P47" s="90"/>
      <c r="Q47" s="90"/>
    </row>
    <row r="48" spans="2:17">
      <c r="O48" s="92"/>
      <c r="P48" s="92"/>
      <c r="Q48" s="92"/>
    </row>
  </sheetData>
  <sortState ref="A7:Q23">
    <sortCondition ref="D7:D23"/>
  </sortState>
  <mergeCells count="15">
    <mergeCell ref="O5:O6"/>
    <mergeCell ref="P5:P6"/>
    <mergeCell ref="Q5:Q6"/>
    <mergeCell ref="N5:N6"/>
    <mergeCell ref="B45:F45"/>
    <mergeCell ref="K5:M5"/>
    <mergeCell ref="B5:B6"/>
    <mergeCell ref="C5:C6"/>
    <mergeCell ref="D5:D6"/>
    <mergeCell ref="E5:E6"/>
    <mergeCell ref="F5:F6"/>
    <mergeCell ref="G5:G6"/>
    <mergeCell ref="H5:H6"/>
    <mergeCell ref="I5:I6"/>
    <mergeCell ref="J5:J6"/>
  </mergeCells>
  <phoneticPr fontId="3"/>
  <pageMargins left="0.78740157480314965" right="0.59055118110236227" top="0.59055118110236227" bottom="0.98425196850393704"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2023-09-04T00:16:28Z</cp:lastPrinted>
  <dcterms:created xsi:type="dcterms:W3CDTF">2007-06-22T02:57:32Z</dcterms:created>
  <dcterms:modified xsi:type="dcterms:W3CDTF">2024-03-01T02:05:44Z</dcterms:modified>
</cp:coreProperties>
</file>